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120"/>
  </bookViews>
  <sheets>
    <sheet name="AxTel" sheetId="1" r:id="rId1"/>
  </sheets>
  <definedNames>
    <definedName name="_xlnm.Print_Titles" localSheetId="0">AxTel!$7:$7</definedName>
    <definedName name="_xlnm.Print_Area" localSheetId="0">AxTel!$A$1:$M$76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/>
  <c r="K25"/>
  <c r="K23"/>
  <c r="J24"/>
  <c r="J25"/>
  <c r="J23"/>
  <c r="L23" l="1"/>
  <c r="L25"/>
  <c r="L24"/>
  <c r="K51" l="1"/>
  <c r="K52" s="1"/>
  <c r="K48"/>
  <c r="K58"/>
  <c r="K74"/>
  <c r="J9"/>
  <c r="J10"/>
  <c r="J11"/>
  <c r="J12"/>
  <c r="J13"/>
  <c r="J14"/>
  <c r="J15"/>
  <c r="J16"/>
  <c r="J18"/>
  <c r="J19"/>
  <c r="J20"/>
  <c r="J21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K66" l="1"/>
  <c r="K73"/>
  <c r="L73" s="1"/>
  <c r="K65"/>
  <c r="L65" s="1"/>
  <c r="L74"/>
  <c r="L66"/>
  <c r="L58"/>
  <c r="L52"/>
  <c r="K57"/>
  <c r="L57" s="1"/>
  <c r="K70"/>
  <c r="L70" s="1"/>
  <c r="K62"/>
  <c r="L62" s="1"/>
  <c r="K54"/>
  <c r="L54" s="1"/>
  <c r="K69"/>
  <c r="L69" s="1"/>
  <c r="K61"/>
  <c r="L61" s="1"/>
  <c r="K53"/>
  <c r="L53" s="1"/>
  <c r="K76"/>
  <c r="L76" s="1"/>
  <c r="K72"/>
  <c r="L72" s="1"/>
  <c r="K68"/>
  <c r="L68" s="1"/>
  <c r="K64"/>
  <c r="L64" s="1"/>
  <c r="K60"/>
  <c r="L60" s="1"/>
  <c r="K56"/>
  <c r="L56" s="1"/>
  <c r="K75"/>
  <c r="L75" s="1"/>
  <c r="K71"/>
  <c r="L71" s="1"/>
  <c r="K67"/>
  <c r="L67" s="1"/>
  <c r="K63"/>
  <c r="L63" s="1"/>
  <c r="K59"/>
  <c r="L59" s="1"/>
  <c r="K55"/>
  <c r="L55" s="1"/>
  <c r="K49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7"/>
  <c r="K10"/>
  <c r="K11"/>
  <c r="K12"/>
  <c r="K13"/>
  <c r="K14"/>
  <c r="K15"/>
  <c r="K16"/>
  <c r="K9"/>
  <c r="K50" l="1"/>
  <c r="L39" l="1"/>
  <c r="L20" l="1"/>
  <c r="L21" l="1"/>
  <c r="L50" l="1"/>
  <c r="L47"/>
  <c r="L45"/>
  <c r="L33"/>
  <c r="L31"/>
  <c r="L29"/>
  <c r="L27"/>
  <c r="L11"/>
  <c r="L10"/>
  <c r="L9"/>
  <c r="L12" l="1"/>
  <c r="L14"/>
  <c r="L34"/>
  <c r="L40"/>
  <c r="L42"/>
  <c r="L35"/>
  <c r="L38"/>
  <c r="L37"/>
  <c r="L16"/>
  <c r="L13"/>
  <c r="L43"/>
  <c r="L18"/>
  <c r="L19"/>
  <c r="L28"/>
  <c r="L36"/>
  <c r="L44"/>
  <c r="L46"/>
  <c r="L15"/>
  <c r="L30"/>
  <c r="L32"/>
  <c r="L41"/>
  <c r="L49"/>
</calcChain>
</file>

<file path=xl/sharedStrings.xml><?xml version="1.0" encoding="utf-8"?>
<sst xmlns="http://schemas.openxmlformats.org/spreadsheetml/2006/main" count="338" uniqueCount="234">
  <si>
    <t>Lp.</t>
  </si>
  <si>
    <t>M-2 Comfort mono NC Wideband</t>
  </si>
  <si>
    <t>AXH-M2M</t>
  </si>
  <si>
    <t>Wideband</t>
  </si>
  <si>
    <t>NC</t>
  </si>
  <si>
    <t>M-2 Comfort  duo NC Wideband</t>
  </si>
  <si>
    <t>AXH-M2D</t>
  </si>
  <si>
    <t>PRO mono NC Wideband</t>
  </si>
  <si>
    <t>AXH-PROM</t>
  </si>
  <si>
    <t>PRO duo NC Wideband</t>
  </si>
  <si>
    <t>AXH-PROD</t>
  </si>
  <si>
    <t>PRO mono XL NC Wideband</t>
  </si>
  <si>
    <t>AXH-PROXL</t>
  </si>
  <si>
    <t>PRO duo XL NC Wideband</t>
  </si>
  <si>
    <t>AXH-PROXLD</t>
  </si>
  <si>
    <t>Elite HDvoice mono NC</t>
  </si>
  <si>
    <t>AXH-EHDM</t>
  </si>
  <si>
    <t>Elite HDvoice duo NC</t>
  </si>
  <si>
    <t>AXH-EHDD</t>
  </si>
  <si>
    <t>MS-2 mono USB</t>
  </si>
  <si>
    <t>AXH-MS2M</t>
  </si>
  <si>
    <t>UC Voice</t>
  </si>
  <si>
    <t>MS-2 duo USB</t>
  </si>
  <si>
    <t>AXH-MS2D</t>
  </si>
  <si>
    <t>AXC-01</t>
  </si>
  <si>
    <t>Kable</t>
  </si>
  <si>
    <t>Avaya, Alcatel, Polycom, Siemens</t>
  </si>
  <si>
    <t>AXC-02</t>
  </si>
  <si>
    <t>Avaya, Polycom, Panasonic</t>
  </si>
  <si>
    <t>AXC-03</t>
  </si>
  <si>
    <t>Yealink, Snom</t>
  </si>
  <si>
    <t>AXC-04</t>
  </si>
  <si>
    <t>AXC-05</t>
  </si>
  <si>
    <t>Cisco</t>
  </si>
  <si>
    <t>AXC-PC</t>
  </si>
  <si>
    <t>AXC-25</t>
  </si>
  <si>
    <t>AXC-025-S</t>
  </si>
  <si>
    <t>AXC-35</t>
  </si>
  <si>
    <t>AXC-35NOK</t>
  </si>
  <si>
    <t>AXC-35BB</t>
  </si>
  <si>
    <t>QD(GN)/QD(AXT)</t>
  </si>
  <si>
    <t>AXC-GN</t>
  </si>
  <si>
    <t>QD(PLT)/QD(AXT)</t>
  </si>
  <si>
    <t>AXC-PLX</t>
  </si>
  <si>
    <t>AXC-SM12</t>
  </si>
  <si>
    <t>AXC-HIS</t>
  </si>
  <si>
    <t>Avaya 16xx, 96xx</t>
  </si>
  <si>
    <t>AXC-Y</t>
  </si>
  <si>
    <t>QD/USB C3</t>
  </si>
  <si>
    <t>AXC-USB-C3</t>
  </si>
  <si>
    <t>QD/USB C4 MS</t>
  </si>
  <si>
    <t>AXC-USB-C4MS</t>
  </si>
  <si>
    <t>QD/USB C5 DSP</t>
  </si>
  <si>
    <t>AXC-USB-C5</t>
  </si>
  <si>
    <t>AXT-750</t>
  </si>
  <si>
    <t>AXT-981</t>
  </si>
  <si>
    <t>Akcesoria</t>
  </si>
  <si>
    <t>AXT-Y55</t>
  </si>
  <si>
    <t>AXS-MIC</t>
  </si>
  <si>
    <t>AXS-BF</t>
  </si>
  <si>
    <t>AXS-BT</t>
  </si>
  <si>
    <t>AXS-GF</t>
  </si>
  <si>
    <t>AXS-XGF</t>
  </si>
  <si>
    <t>AXS-LMO</t>
  </si>
  <si>
    <t>AXS-LXL</t>
  </si>
  <si>
    <t>AXS-LEST</t>
  </si>
  <si>
    <t>AXS-LES</t>
  </si>
  <si>
    <t>AXP-BAG</t>
  </si>
  <si>
    <t>AXP-CASE</t>
  </si>
  <si>
    <t>AXP-HCK</t>
  </si>
  <si>
    <t>AXP-ACW</t>
  </si>
  <si>
    <t>AXC-0145</t>
  </si>
  <si>
    <t>AXH-PROMSD</t>
  </si>
  <si>
    <t>AXH-PROMSM</t>
  </si>
  <si>
    <t>PRO MS mono NC USB</t>
  </si>
  <si>
    <t>PRO MS duo NC USB</t>
  </si>
  <si>
    <t>Telefony i wzmacniacze</t>
  </si>
  <si>
    <t>AXC-35IPH</t>
  </si>
  <si>
    <t>5901986760450</t>
  </si>
  <si>
    <t>5901986760566</t>
  </si>
  <si>
    <t>AXS-MIC25</t>
  </si>
  <si>
    <t>5901986760467</t>
  </si>
  <si>
    <t>5901986760573</t>
  </si>
  <si>
    <t>AXS-BF25</t>
  </si>
  <si>
    <t>5901986760481</t>
  </si>
  <si>
    <t>5901986760580</t>
  </si>
  <si>
    <t>AXS-BT25</t>
  </si>
  <si>
    <t>5901986760597</t>
  </si>
  <si>
    <t>AXS-GF25</t>
  </si>
  <si>
    <t>5901986760498</t>
  </si>
  <si>
    <t>5901986760603</t>
  </si>
  <si>
    <t>AXS-XGF25</t>
  </si>
  <si>
    <t>5901986760504</t>
  </si>
  <si>
    <t>5901986760610</t>
  </si>
  <si>
    <t>AXS-LMO25</t>
  </si>
  <si>
    <t>5901986760511</t>
  </si>
  <si>
    <t>5901986760627</t>
  </si>
  <si>
    <t>AXS-LXL25</t>
  </si>
  <si>
    <t>5901986760528</t>
  </si>
  <si>
    <t>5901986760634</t>
  </si>
  <si>
    <t>AXS-LEST25</t>
  </si>
  <si>
    <t>5901986760535</t>
  </si>
  <si>
    <t>5901986760641</t>
  </si>
  <si>
    <t>AXS-LES25</t>
  </si>
  <si>
    <t>5901986760542</t>
  </si>
  <si>
    <t>5901986760658</t>
  </si>
  <si>
    <t>AXP-BAG25</t>
  </si>
  <si>
    <t>5901986760429</t>
  </si>
  <si>
    <t>5901986760436</t>
  </si>
  <si>
    <t>5901986760665</t>
  </si>
  <si>
    <t>AXP-HCK25</t>
  </si>
  <si>
    <t>5901986760443</t>
  </si>
  <si>
    <t>5901986760412</t>
  </si>
  <si>
    <t>5901986760375</t>
  </si>
  <si>
    <t>5901986760382</t>
  </si>
  <si>
    <t>5901986760108</t>
  </si>
  <si>
    <t>5901986760115</t>
  </si>
  <si>
    <t>5901986760122</t>
  </si>
  <si>
    <t>5901986760139</t>
  </si>
  <si>
    <t>5901986760146</t>
  </si>
  <si>
    <t>5901986760276</t>
  </si>
  <si>
    <t>5901986760160</t>
  </si>
  <si>
    <t>5901986760153</t>
  </si>
  <si>
    <t>5901986760559</t>
  </si>
  <si>
    <t>5901986760191</t>
  </si>
  <si>
    <t>5901986760214</t>
  </si>
  <si>
    <t>5901986760207</t>
  </si>
  <si>
    <t>5901986760184</t>
  </si>
  <si>
    <t>5901986760238</t>
  </si>
  <si>
    <t>5901986760290</t>
  </si>
  <si>
    <t>5901986760306</t>
  </si>
  <si>
    <t>5901986760245</t>
  </si>
  <si>
    <t>5901986760368</t>
  </si>
  <si>
    <t>5901986760337</t>
  </si>
  <si>
    <t>5901986760344</t>
  </si>
  <si>
    <t>5901986760351</t>
  </si>
  <si>
    <t>5901986760054</t>
  </si>
  <si>
    <t>5901986760047</t>
  </si>
  <si>
    <t>5901986760672</t>
  </si>
  <si>
    <t>5901986760689</t>
  </si>
  <si>
    <t>5901986760030</t>
  </si>
  <si>
    <t>5901986760023</t>
  </si>
  <si>
    <t>5901986760078</t>
  </si>
  <si>
    <t>5901986760061</t>
  </si>
  <si>
    <t>5901986760092</t>
  </si>
  <si>
    <t>5901986760085</t>
  </si>
  <si>
    <t>5901986760016</t>
  </si>
  <si>
    <t>5901986760009</t>
  </si>
  <si>
    <t>ML-2 duo NC Wideband/RJ</t>
  </si>
  <si>
    <t>AXH-ML2D</t>
  </si>
  <si>
    <t>ML-2 duo NC Wideband/2,5 jack</t>
  </si>
  <si>
    <t>AXH-ML25D</t>
  </si>
  <si>
    <t>ML-2 duo NC Wideband/PC</t>
  </si>
  <si>
    <t>AXH-ML2PCD</t>
  </si>
  <si>
    <t>Фото</t>
  </si>
  <si>
    <t>Название</t>
  </si>
  <si>
    <t>Артикул</t>
  </si>
  <si>
    <t>Категория</t>
  </si>
  <si>
    <t>Тип</t>
  </si>
  <si>
    <t>Микрофон</t>
  </si>
  <si>
    <t>Описание</t>
  </si>
  <si>
    <t>Цена €</t>
  </si>
  <si>
    <t>Цена руб.</t>
  </si>
  <si>
    <t>Скидка</t>
  </si>
  <si>
    <t>Закупочная цена</t>
  </si>
  <si>
    <t>EAN код</t>
  </si>
  <si>
    <t>Профессиональные гарнитуры</t>
  </si>
  <si>
    <t>Курс €вро</t>
  </si>
  <si>
    <t>Гарнитуры Unified Communications</t>
  </si>
  <si>
    <t>Гарнитуры ML-2 Wideband</t>
  </si>
  <si>
    <t>Переходники</t>
  </si>
  <si>
    <t>Телефоны и усилители</t>
  </si>
  <si>
    <t>Аксессуары</t>
  </si>
  <si>
    <t>Микрофон с системой эффективного шумоподавления, жесткий держатель микрофона обеспечивает оптимальное его расположение, надежная конструкция, на выбор: подушечки с искусственной кожи или поролона, расширенный частотный диапазон</t>
  </si>
  <si>
    <t>Увеличенные динамики обеспечивают дополнительный комфорт при использовании, микрофон с шумоподавлением, надежная конструкция, жесткий держатель микрофона обеспечивает оптимальное его расположение, решение на выбор: подушечки с исскуственной кожи или поролона, расширенный частотный диапазон</t>
  </si>
  <si>
    <t>Идеальный звук качества HD, микрофон с надежной системой шумоподавления, гибкий и прочный держатель микрофона, конструкция покрыта нежным на ощупь материалом, нежные подушечки на динамиках не давят на уши, 100% концентрация на дизайне</t>
  </si>
  <si>
    <t>Оптимализирована для MS Lync, возможность регулировки громкости, отключение микрофона, соединение и разъединение вызова с MS Lync, встроенный процессор DSP</t>
  </si>
  <si>
    <t>Микрофон с шумоподавлением, расширенный частотный диапазон, оптимализирована для MS Lync, регулировка громкости, отключение микрофона, прием и разъединение вызова с MS Lync, встроенный DSP-процессор</t>
  </si>
  <si>
    <r>
      <rPr>
        <b/>
        <sz val="10"/>
        <color theme="1"/>
        <rFont val="Calibri"/>
        <family val="2"/>
        <charset val="238"/>
        <scheme val="minor"/>
      </rPr>
      <t>QD/RJ</t>
    </r>
    <r>
      <rPr>
        <sz val="10"/>
        <color theme="1"/>
        <rFont val="Calibri"/>
        <family val="2"/>
        <charset val="238"/>
        <scheme val="minor"/>
      </rPr>
      <t xml:space="preserve"> - спиральный кабель, 0.5-2 м, стандарт</t>
    </r>
  </si>
  <si>
    <r>
      <rPr>
        <b/>
        <sz val="10"/>
        <color theme="1"/>
        <rFont val="Calibri"/>
        <family val="2"/>
        <charset val="238"/>
        <scheme val="minor"/>
      </rPr>
      <t>QD/RJ</t>
    </r>
    <r>
      <rPr>
        <sz val="10"/>
        <color theme="1"/>
        <rFont val="Calibri"/>
        <family val="2"/>
        <charset val="238"/>
        <scheme val="minor"/>
      </rPr>
      <t xml:space="preserve"> - спиральный кабель, 0.5-2 м, 02</t>
    </r>
  </si>
  <si>
    <r>
      <rPr>
        <b/>
        <sz val="10"/>
        <color theme="1"/>
        <rFont val="Calibri"/>
        <family val="2"/>
        <charset val="238"/>
        <scheme val="minor"/>
      </rPr>
      <t>QD/RJ</t>
    </r>
    <r>
      <rPr>
        <sz val="10"/>
        <color theme="1"/>
        <rFont val="Calibri"/>
        <family val="2"/>
        <charset val="238"/>
        <scheme val="minor"/>
      </rPr>
      <t xml:space="preserve"> - спиральный кабель, 0.5-2 м, 03</t>
    </r>
  </si>
  <si>
    <r>
      <rPr>
        <b/>
        <sz val="10"/>
        <color theme="1"/>
        <rFont val="Calibri"/>
        <family val="2"/>
        <charset val="238"/>
        <scheme val="minor"/>
      </rPr>
      <t>QD/RJ</t>
    </r>
    <r>
      <rPr>
        <sz val="10"/>
        <color theme="1"/>
        <rFont val="Calibri"/>
        <family val="2"/>
        <charset val="238"/>
        <scheme val="minor"/>
      </rPr>
      <t xml:space="preserve"> - спиральный кабель, 0.5-2 м, 04</t>
    </r>
  </si>
  <si>
    <r>
      <rPr>
        <b/>
        <sz val="10"/>
        <color theme="1"/>
        <rFont val="Calibri"/>
        <family val="2"/>
        <charset val="238"/>
        <scheme val="minor"/>
      </rPr>
      <t xml:space="preserve">QD/RJ </t>
    </r>
    <r>
      <rPr>
        <sz val="10"/>
        <color theme="1"/>
        <rFont val="Calibri"/>
        <family val="2"/>
        <charset val="238"/>
        <scheme val="minor"/>
      </rPr>
      <t>- спиральный кабель, 0.5-2 м, 05</t>
    </r>
  </si>
  <si>
    <r>
      <rPr>
        <b/>
        <sz val="10"/>
        <color theme="1"/>
        <rFont val="Calibri"/>
        <family val="2"/>
        <charset val="238"/>
        <scheme val="minor"/>
      </rPr>
      <t xml:space="preserve">QD/2 x 3,5 mm jack </t>
    </r>
    <r>
      <rPr>
        <sz val="10"/>
        <color theme="1"/>
        <rFont val="Calibri"/>
        <family val="2"/>
        <charset val="238"/>
        <scheme val="minor"/>
      </rPr>
      <t>- спиральный кабель для компьютера</t>
    </r>
  </si>
  <si>
    <r>
      <rPr>
        <b/>
        <sz val="10"/>
        <color theme="1"/>
        <rFont val="Calibri"/>
        <family val="2"/>
        <charset val="238"/>
        <scheme val="minor"/>
      </rPr>
      <t>QD/2,5 mm jack</t>
    </r>
    <r>
      <rPr>
        <sz val="10"/>
        <color theme="1"/>
        <rFont val="Calibri"/>
        <family val="2"/>
        <charset val="238"/>
        <scheme val="minor"/>
      </rPr>
      <t xml:space="preserve"> - спиральный кабель 0,5-2 м</t>
    </r>
  </si>
  <si>
    <r>
      <rPr>
        <b/>
        <sz val="10"/>
        <color theme="1"/>
        <rFont val="Calibri"/>
        <family val="2"/>
        <charset val="238"/>
        <scheme val="minor"/>
      </rPr>
      <t xml:space="preserve">QD/2,5 mm jack </t>
    </r>
    <r>
      <rPr>
        <sz val="10"/>
        <color theme="1"/>
        <rFont val="Calibri"/>
        <family val="2"/>
        <charset val="238"/>
        <scheme val="minor"/>
      </rPr>
      <t>- простой короткий переходник 15 см</t>
    </r>
  </si>
  <si>
    <r>
      <t>QD/RJ 45</t>
    </r>
    <r>
      <rPr>
        <sz val="10"/>
        <color theme="1"/>
        <rFont val="Calibri"/>
        <family val="2"/>
        <charset val="238"/>
        <scheme val="minor"/>
      </rPr>
      <t xml:space="preserve"> - кабель для  Siemens OpenStage</t>
    </r>
  </si>
  <si>
    <r>
      <rPr>
        <b/>
        <sz val="10"/>
        <color theme="1"/>
        <rFont val="Calibri"/>
        <family val="2"/>
        <charset val="238"/>
        <scheme val="minor"/>
      </rPr>
      <t>QD/3,5 mm jack</t>
    </r>
    <r>
      <rPr>
        <sz val="10"/>
        <color theme="1"/>
        <rFont val="Calibri"/>
        <family val="2"/>
        <charset val="238"/>
        <scheme val="minor"/>
      </rPr>
      <t xml:space="preserve"> – спиральный кабель для Nokia</t>
    </r>
  </si>
  <si>
    <r>
      <rPr>
        <b/>
        <sz val="10"/>
        <color theme="1"/>
        <rFont val="Calibri"/>
        <family val="2"/>
        <charset val="238"/>
        <scheme val="minor"/>
      </rPr>
      <t>QD/3,5 mm jack</t>
    </r>
    <r>
      <rPr>
        <sz val="10"/>
        <color theme="1"/>
        <rFont val="Calibri"/>
        <family val="2"/>
        <charset val="238"/>
        <scheme val="minor"/>
      </rPr>
      <t xml:space="preserve"> - спиральный кабель</t>
    </r>
  </si>
  <si>
    <r>
      <rPr>
        <b/>
        <sz val="10"/>
        <color theme="1"/>
        <rFont val="Calibri"/>
        <family val="2"/>
        <charset val="238"/>
        <scheme val="minor"/>
      </rPr>
      <t>QD/3,5 mm jack</t>
    </r>
    <r>
      <rPr>
        <sz val="10"/>
        <color theme="1"/>
        <rFont val="Calibri"/>
        <family val="2"/>
        <charset val="238"/>
        <scheme val="minor"/>
      </rPr>
      <t xml:space="preserve"> – простой переходник для iPhone</t>
    </r>
  </si>
  <si>
    <r>
      <rPr>
        <b/>
        <sz val="10"/>
        <color theme="1"/>
        <rFont val="Calibri"/>
        <family val="2"/>
        <charset val="238"/>
        <scheme val="minor"/>
      </rPr>
      <t>Универсальный переходник SM-12 QD/RJ</t>
    </r>
    <r>
      <rPr>
        <sz val="10"/>
        <color theme="1"/>
        <rFont val="Calibri"/>
        <family val="2"/>
        <charset val="238"/>
        <scheme val="minor"/>
      </rPr>
      <t xml:space="preserve"> - спиральный, 0,5-2м (SMART)</t>
    </r>
  </si>
  <si>
    <r>
      <rPr>
        <b/>
        <sz val="10"/>
        <color theme="1"/>
        <rFont val="Calibri"/>
        <family val="2"/>
        <charset val="238"/>
        <scheme val="minor"/>
      </rPr>
      <t xml:space="preserve">Kabel HIS </t>
    </r>
    <r>
      <rPr>
        <sz val="10"/>
        <color theme="1"/>
        <rFont val="Calibri"/>
        <family val="2"/>
        <charset val="238"/>
        <scheme val="minor"/>
      </rPr>
      <t>- кабель с  усилением чувствительности микрофона</t>
    </r>
  </si>
  <si>
    <t>Обучающий переходник для подключения двух гарнитур Y (3 x QD)</t>
  </si>
  <si>
    <t>Телефон AXT 750</t>
  </si>
  <si>
    <t>Усилитель AXT 981</t>
  </si>
  <si>
    <t>USB переходник без кнопок</t>
  </si>
  <si>
    <t>Оптимализирован для MS Lync, регулировка громкости, отключение микрофона, принять/отключить вызов с  MS Lync. Встоенный DSP-процессор.</t>
  </si>
  <si>
    <t>Кнопка FLASH, кнопка Redial - повтор набора номера, возможность записи разговоров - Jack 3,5 mm, отключение микрофона, 2 порта для подключения гарнитуры - RJ и mini Jack 2,5 mm, регулировка громкости гарнитуры</t>
  </si>
  <si>
    <t>Возможность регулировки громкости, регулировка чувствительности микрофона, переключатель телефонная трубка /гарнитура, кнопка отключения микрофона „Mute”, 2 порта для подключения гарнитуры RJ и 2,5 mm jack, крючек для гарнитуры, совместим с любым телефонным аппаратом</t>
  </si>
  <si>
    <t xml:space="preserve">Устройство для подключения двух гарнитур </t>
  </si>
  <si>
    <t>Поролоновый пыльник на микрофон</t>
  </si>
  <si>
    <t>Поролоновая подушечка на гарнитуру – черная, грубая (к M2 / PRO)</t>
  </si>
  <si>
    <t>Поролоновая подушечка на гарнитуру – черная, тонкая(к M2 / PRO)</t>
  </si>
  <si>
    <t>Поролоновая подушечка на гарнитуру – серая, грубая (к PRO XL)</t>
  </si>
  <si>
    <r>
      <t xml:space="preserve">Поролоновая подушечка на гарнитуру – серая, грубая (к PRO XL) </t>
    </r>
    <r>
      <rPr>
        <b/>
        <sz val="10"/>
        <color rgb="FFFF0000"/>
        <rFont val="Calibri"/>
        <family val="2"/>
        <charset val="238"/>
        <scheme val="minor"/>
      </rPr>
      <t>(25 шт.)</t>
    </r>
  </si>
  <si>
    <r>
      <t xml:space="preserve">Поролоновая подушечка на гарнитуру – черная, тонкая(к M2 / PRO) </t>
    </r>
    <r>
      <rPr>
        <b/>
        <sz val="10"/>
        <color rgb="FFFF0000"/>
        <rFont val="Calibri"/>
        <family val="2"/>
        <charset val="238"/>
        <scheme val="minor"/>
      </rPr>
      <t>(25 шт.)</t>
    </r>
  </si>
  <si>
    <r>
      <t xml:space="preserve">Поролоновая подушечка на гарнитуру – черная, грубая (к M2 / PRO) </t>
    </r>
    <r>
      <rPr>
        <b/>
        <sz val="10"/>
        <color rgb="FFFF0000"/>
        <rFont val="Calibri"/>
        <family val="2"/>
        <charset val="238"/>
        <scheme val="minor"/>
      </rPr>
      <t xml:space="preserve"> (25 шт.)</t>
    </r>
  </si>
  <si>
    <r>
      <t xml:space="preserve">Поролоновый пыльник на микрофон </t>
    </r>
    <r>
      <rPr>
        <b/>
        <sz val="10"/>
        <color rgb="FFFF0000"/>
        <rFont val="Calibri"/>
        <family val="2"/>
        <charset val="238"/>
        <scheme val="minor"/>
      </rPr>
      <t xml:space="preserve"> (25 шт.)</t>
    </r>
  </si>
  <si>
    <t>Поролоновая подушечка на гарнитуру - „donut” (к PRO XL)</t>
  </si>
  <si>
    <r>
      <t xml:space="preserve">Поролоновая подушечка на гарнитуру - „donut” (к PRO XL) </t>
    </r>
    <r>
      <rPr>
        <b/>
        <sz val="10"/>
        <color rgb="FFFF0000"/>
        <rFont val="Calibri"/>
        <family val="2"/>
        <charset val="238"/>
        <scheme val="minor"/>
      </rPr>
      <t>(25 шт.)</t>
    </r>
  </si>
  <si>
    <t>Подушечка на гарнитуру с искуственной кожи (к M2 / PRO)</t>
  </si>
  <si>
    <r>
      <t xml:space="preserve">Подушечка на гарнитуру с искуственной кожи (к M2 / PRO) </t>
    </r>
    <r>
      <rPr>
        <b/>
        <sz val="10"/>
        <color rgb="FFFF0000"/>
        <rFont val="Calibri"/>
        <family val="2"/>
        <charset val="238"/>
        <scheme val="minor"/>
      </rPr>
      <t>(25 шт.)</t>
    </r>
  </si>
  <si>
    <t>Подушечка на гарнитуру с искуственной кожи  (к PRO XL)</t>
  </si>
  <si>
    <r>
      <rPr>
        <b/>
        <sz val="10"/>
        <rFont val="Calibri"/>
        <family val="2"/>
        <charset val="238"/>
        <scheme val="minor"/>
      </rPr>
      <t>Подушечка на гарнитуру с искуственной кожи  (к PRO XL)</t>
    </r>
    <r>
      <rPr>
        <b/>
        <sz val="10"/>
        <color rgb="FFFF0000"/>
        <rFont val="Calibri"/>
        <family val="2"/>
        <charset val="238"/>
        <scheme val="minor"/>
      </rPr>
      <t xml:space="preserve"> (25 шт.)</t>
    </r>
  </si>
  <si>
    <t>Подушечка на гарнитуру с искуственной кожи (к EliteHDvoice) - мягкая, тонкая</t>
  </si>
  <si>
    <r>
      <t xml:space="preserve">Подушечка на гарнитуру с искуственной кожи (к EliteHDvoice) - мягкая, тонкая </t>
    </r>
    <r>
      <rPr>
        <b/>
        <sz val="10"/>
        <color rgb="FFFF0000"/>
        <rFont val="Calibri"/>
        <family val="2"/>
        <charset val="238"/>
        <scheme val="minor"/>
      </rPr>
      <t>(25 шт.)</t>
    </r>
  </si>
  <si>
    <t>Подушечки на гарнитуру с искуственной кожи (к EliteHDvoice) - мягкая</t>
  </si>
  <si>
    <r>
      <rPr>
        <b/>
        <sz val="10"/>
        <rFont val="Calibri"/>
        <family val="2"/>
        <charset val="238"/>
        <scheme val="minor"/>
      </rPr>
      <t>Подушечки на гарнитуру с искуственной кожи (к EliteHDvoice) - мягкая</t>
    </r>
    <r>
      <rPr>
        <b/>
        <sz val="10"/>
        <color rgb="FFFF0000"/>
        <rFont val="Calibri"/>
        <family val="2"/>
        <charset val="238"/>
        <scheme val="minor"/>
      </rPr>
      <t xml:space="preserve"> (25 шт.)</t>
    </r>
  </si>
  <si>
    <t>Чехольчик на гарнитуру</t>
  </si>
  <si>
    <r>
      <t xml:space="preserve">Чехольчик на гарнитуру </t>
    </r>
    <r>
      <rPr>
        <b/>
        <sz val="10"/>
        <color rgb="FFFF0000"/>
        <rFont val="Calibri"/>
        <family val="2"/>
        <charset val="238"/>
        <scheme val="minor"/>
      </rPr>
      <t>(25 шт.)</t>
    </r>
  </si>
  <si>
    <t>Кейс для  гарнитуры</t>
  </si>
  <si>
    <t>Крючек для гарнитуры</t>
  </si>
  <si>
    <t>Салфетки антибактерийные  (100 шт.)</t>
  </si>
  <si>
    <r>
      <rPr>
        <b/>
        <sz val="10"/>
        <rFont val="Calibri"/>
        <family val="2"/>
        <charset val="238"/>
        <scheme val="minor"/>
      </rPr>
      <t>Крючек для гарнитуры</t>
    </r>
    <r>
      <rPr>
        <b/>
        <sz val="10"/>
        <color rgb="FFFF0000"/>
        <rFont val="Calibri"/>
        <family val="2"/>
        <charset val="238"/>
        <scheme val="minor"/>
      </rPr>
      <t xml:space="preserve"> (25 шт.)</t>
    </r>
  </si>
  <si>
    <r>
      <rPr>
        <b/>
        <sz val="10"/>
        <color theme="1"/>
        <rFont val="Calibri"/>
        <family val="2"/>
        <charset val="238"/>
        <scheme val="minor"/>
      </rPr>
      <t>QD/3,5 mm jack</t>
    </r>
    <r>
      <rPr>
        <sz val="10"/>
        <color theme="1"/>
        <rFont val="Calibri"/>
        <family val="2"/>
        <charset val="238"/>
        <scheme val="minor"/>
      </rPr>
      <t xml:space="preserve"> – спиральный кабель 30 см  для BB</t>
    </r>
  </si>
  <si>
    <t>Шнур для iPhone с мультифункциональной кнопкой принять/завершить вызов, отключение микрофона.</t>
  </si>
  <si>
    <t>моно</t>
  </si>
  <si>
    <t>дуо</t>
  </si>
  <si>
    <t>Гибкий держатель микрофона, микрофон с технологией шумоподавления, превосходное качество звука в микрофоне и динамиках, исключительно легкая и надежная конструкция, возможность выбора: подушечки с искусственной кожи или поролона</t>
  </si>
  <si>
    <r>
      <rPr>
        <b/>
        <sz val="10"/>
        <color theme="1"/>
        <rFont val="Calibri"/>
        <family val="2"/>
        <charset val="238"/>
        <scheme val="minor"/>
      </rPr>
      <t>Адаптер RJ.</t>
    </r>
    <r>
      <rPr>
        <sz val="10"/>
        <color theme="1"/>
        <rFont val="Calibri"/>
        <family val="2"/>
        <charset val="238"/>
        <scheme val="minor"/>
      </rPr>
      <t xml:space="preserve"> Гибкий держатель микрофона, микрофон с шумоподавлением, легкая конструкция, подушечки с искусственной кожи/поролона для днамиков, мягкое оголовье для комфортного использования.</t>
    </r>
  </si>
  <si>
    <r>
      <t xml:space="preserve">Адаптер 2,5 mm jack. </t>
    </r>
    <r>
      <rPr>
        <sz val="10"/>
        <color theme="1"/>
        <rFont val="Calibri"/>
        <family val="2"/>
        <charset val="238"/>
        <scheme val="minor"/>
      </rPr>
      <t>Гибкий держатель микрофона, микрофон с шумоподавлением, легкая конструкция, подушечки с искусственной кожи / поролона для днамиков, мягкое оголовье для комфортного использования.</t>
    </r>
  </si>
  <si>
    <r>
      <rPr>
        <b/>
        <sz val="10"/>
        <color theme="1"/>
        <rFont val="Calibri"/>
        <family val="2"/>
        <charset val="238"/>
        <scheme val="minor"/>
      </rPr>
      <t>Адаптер PC - 2x3,5 mm jack с кнопками регулировки громкости и отключения микрофона.</t>
    </r>
    <r>
      <rPr>
        <sz val="10"/>
        <color theme="1"/>
        <rFont val="Calibri"/>
        <family val="2"/>
        <charset val="238"/>
        <scheme val="minor"/>
      </rPr>
      <t xml:space="preserve"> Гибкий держатель микрофона, микрофон с шумоподавлением, легкая конструкция, подушечки с искусственной кожи/поролона для днамиков, мягкое оголовье для комфортного использования.</t>
    </r>
  </si>
  <si>
    <t>Cisco серия G</t>
  </si>
  <si>
    <t>Встроенный DSP процессор, регулировка громкости, отключение микрофона, отключение наушников, идеально решение для IP/VoIP телефонии</t>
  </si>
</sst>
</file>

<file path=xl/styles.xml><?xml version="1.0" encoding="utf-8"?>
<styleSheet xmlns="http://schemas.openxmlformats.org/spreadsheetml/2006/main">
  <numFmts count="4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_-* #,##0.00\ [$zł-415]_-;\-* #,##0.00\ [$zł-415]_-;_-* &quot;-&quot;??\ [$zł-415]_-;_-@_-"/>
    <numFmt numFmtId="167" formatCode="#,##0.00\ [$RUB]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5" fontId="3" fillId="0" borderId="0" xfId="1" applyNumberFormat="1" applyFont="1"/>
    <xf numFmtId="0" fontId="6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1" applyNumberFormat="1" applyFont="1" applyFill="1" applyAlignment="1">
      <alignment horizontal="left" vertical="center"/>
    </xf>
    <xf numFmtId="0" fontId="5" fillId="4" borderId="0" xfId="2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1" applyNumberFormat="1" applyFont="1" applyAlignment="1">
      <alignment horizontal="left" vertical="center"/>
    </xf>
    <xf numFmtId="0" fontId="2" fillId="2" borderId="0" xfId="2" applyAlignment="1">
      <alignment horizontal="center" vertical="center"/>
    </xf>
    <xf numFmtId="0" fontId="2" fillId="2" borderId="0" xfId="2" applyAlignment="1">
      <alignment horizontal="left" vertical="center" wrapText="1"/>
    </xf>
    <xf numFmtId="0" fontId="2" fillId="2" borderId="0" xfId="2" applyAlignment="1">
      <alignment horizontal="left" vertical="center"/>
    </xf>
    <xf numFmtId="165" fontId="2" fillId="2" borderId="0" xfId="2" applyNumberFormat="1" applyAlignment="1">
      <alignment horizontal="left" vertical="center"/>
    </xf>
    <xf numFmtId="166" fontId="2" fillId="2" borderId="0" xfId="2" applyNumberFormat="1" applyAlignment="1">
      <alignment horizontal="left" vertical="center"/>
    </xf>
    <xf numFmtId="0" fontId="10" fillId="2" borderId="0" xfId="2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0" xfId="2" applyAlignment="1">
      <alignment horizontal="right" vertical="center" wrapText="1"/>
    </xf>
    <xf numFmtId="0" fontId="12" fillId="2" borderId="0" xfId="2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9" fontId="2" fillId="2" borderId="0" xfId="2" applyNumberFormat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6" fontId="12" fillId="2" borderId="0" xfId="2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/>
    </xf>
    <xf numFmtId="167" fontId="4" fillId="4" borderId="0" xfId="0" applyNumberFormat="1" applyFont="1" applyFill="1" applyAlignment="1">
      <alignment horizontal="right" vertical="center"/>
    </xf>
    <xf numFmtId="167" fontId="2" fillId="2" borderId="0" xfId="2" applyNumberForma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7" fontId="5" fillId="4" borderId="0" xfId="2" applyNumberFormat="1" applyFont="1" applyFill="1" applyAlignment="1">
      <alignment horizontal="right" vertical="center"/>
    </xf>
    <xf numFmtId="167" fontId="3" fillId="3" borderId="0" xfId="3" applyNumberFormat="1" applyFont="1" applyAlignment="1">
      <alignment horizontal="right" vertical="center"/>
    </xf>
    <xf numFmtId="167" fontId="16" fillId="2" borderId="0" xfId="2" applyNumberFormat="1" applyFont="1" applyAlignment="1">
      <alignment horizontal="right" vertical="center"/>
    </xf>
    <xf numFmtId="167" fontId="1" fillId="3" borderId="0" xfId="3" applyNumberFormat="1" applyAlignment="1">
      <alignment horizontal="right" vertical="center"/>
    </xf>
    <xf numFmtId="167" fontId="0" fillId="0" borderId="0" xfId="0" applyNumberFormat="1" applyAlignment="1">
      <alignment horizontal="right"/>
    </xf>
    <xf numFmtId="0" fontId="14" fillId="0" borderId="0" xfId="0" applyFont="1" applyAlignment="1">
      <alignment horizontal="left" vertical="center" wrapText="1"/>
    </xf>
    <xf numFmtId="165" fontId="2" fillId="2" borderId="1" xfId="2" applyNumberFormat="1" applyBorder="1" applyAlignment="1">
      <alignment horizontal="left" vertical="center"/>
    </xf>
    <xf numFmtId="9" fontId="2" fillId="2" borderId="1" xfId="2" applyNumberForma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4">
    <cellStyle name="20% - Акцент2" xfId="3" builtinId="34"/>
    <cellStyle name="Акцент2" xfId="2" builtinId="33"/>
    <cellStyle name="Денежный" xfId="1" builtinId="4"/>
    <cellStyle name="Обычный" xfId="0" builtinId="0"/>
  </cellStyles>
  <dxfs count="24">
    <dxf>
      <numFmt numFmtId="167" formatCode="#,##0.00\ [$RUB]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\ [$RUB]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[$€-2]\ * #,##0.00_-;\-[$€-2]\ * #,##0.00_-;_-[$€-2]\ * &quot;-&quot;??_-;_-@_-"/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left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6</xdr:row>
      <xdr:rowOff>1190</xdr:rowOff>
    </xdr:to>
    <xdr:pic>
      <xdr:nvPicPr>
        <xdr:cNvPr id="50" name="Obraz 4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8760" b="1745"/>
        <a:stretch/>
      </xdr:blipFill>
      <xdr:spPr>
        <a:xfrm>
          <a:off x="0" y="0"/>
          <a:ext cx="11172825" cy="101084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10</xdr:row>
      <xdr:rowOff>85725</xdr:rowOff>
    </xdr:from>
    <xdr:to>
      <xdr:col>1</xdr:col>
      <xdr:colOff>933450</xdr:colOff>
      <xdr:row>10</xdr:row>
      <xdr:rowOff>912302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62350"/>
          <a:ext cx="790575" cy="82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8165</xdr:colOff>
      <xdr:row>9</xdr:row>
      <xdr:rowOff>164646</xdr:rowOff>
    </xdr:from>
    <xdr:to>
      <xdr:col>1</xdr:col>
      <xdr:colOff>705581</xdr:colOff>
      <xdr:row>9</xdr:row>
      <xdr:rowOff>916470</xdr:rowOff>
    </xdr:to>
    <xdr:pic>
      <xdr:nvPicPr>
        <xdr:cNvPr id="3" name="Obraz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5" y="2669721"/>
          <a:ext cx="697416" cy="7518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590550</xdr:colOff>
      <xdr:row>9</xdr:row>
      <xdr:rowOff>59871</xdr:rowOff>
    </xdr:from>
    <xdr:to>
      <xdr:col>2</xdr:col>
      <xdr:colOff>28575</xdr:colOff>
      <xdr:row>9</xdr:row>
      <xdr:rowOff>536121</xdr:rowOff>
    </xdr:to>
    <xdr:pic>
      <xdr:nvPicPr>
        <xdr:cNvPr id="4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64946"/>
          <a:ext cx="44767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8</xdr:row>
      <xdr:rowOff>314667</xdr:rowOff>
    </xdr:from>
    <xdr:to>
      <xdr:col>1</xdr:col>
      <xdr:colOff>739991</xdr:colOff>
      <xdr:row>8</xdr:row>
      <xdr:rowOff>1127649</xdr:rowOff>
    </xdr:to>
    <xdr:pic>
      <xdr:nvPicPr>
        <xdr:cNvPr id="5" name="Obraz 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38617"/>
          <a:ext cx="701891" cy="8129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569459</xdr:colOff>
      <xdr:row>8</xdr:row>
      <xdr:rowOff>38100</xdr:rowOff>
    </xdr:from>
    <xdr:to>
      <xdr:col>1</xdr:col>
      <xdr:colOff>1054218</xdr:colOff>
      <xdr:row>8</xdr:row>
      <xdr:rowOff>504825</xdr:rowOff>
    </xdr:to>
    <xdr:pic>
      <xdr:nvPicPr>
        <xdr:cNvPr id="6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009" y="1162050"/>
          <a:ext cx="437134" cy="466725"/>
        </a:xfrm>
        <a:prstGeom prst="snip2DiagRect">
          <a:avLst>
            <a:gd name="adj1" fmla="val 17857"/>
            <a:gd name="adj2" fmla="val 16667"/>
          </a:avLst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342900</xdr:colOff>
      <xdr:row>17</xdr:row>
      <xdr:rowOff>28575</xdr:rowOff>
    </xdr:from>
    <xdr:to>
      <xdr:col>1</xdr:col>
      <xdr:colOff>904875</xdr:colOff>
      <xdr:row>17</xdr:row>
      <xdr:rowOff>871538</xdr:rowOff>
    </xdr:to>
    <xdr:pic>
      <xdr:nvPicPr>
        <xdr:cNvPr id="7" name="Obraz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001125"/>
          <a:ext cx="561975" cy="84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15</xdr:row>
      <xdr:rowOff>38100</xdr:rowOff>
    </xdr:from>
    <xdr:to>
      <xdr:col>1</xdr:col>
      <xdr:colOff>971550</xdr:colOff>
      <xdr:row>15</xdr:row>
      <xdr:rowOff>909686</xdr:rowOff>
    </xdr:to>
    <xdr:pic>
      <xdr:nvPicPr>
        <xdr:cNvPr id="8" name="Obraz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039100"/>
          <a:ext cx="809625" cy="871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</xdr:row>
      <xdr:rowOff>47625</xdr:rowOff>
    </xdr:from>
    <xdr:to>
      <xdr:col>1</xdr:col>
      <xdr:colOff>971550</xdr:colOff>
      <xdr:row>14</xdr:row>
      <xdr:rowOff>801417</xdr:rowOff>
    </xdr:to>
    <xdr:pic>
      <xdr:nvPicPr>
        <xdr:cNvPr id="9" name="Obraz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191375"/>
          <a:ext cx="819150" cy="75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18</xdr:row>
      <xdr:rowOff>38100</xdr:rowOff>
    </xdr:from>
    <xdr:to>
      <xdr:col>1</xdr:col>
      <xdr:colOff>838200</xdr:colOff>
      <xdr:row>18</xdr:row>
      <xdr:rowOff>783536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934575"/>
          <a:ext cx="581025" cy="745436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44</xdr:row>
      <xdr:rowOff>47625</xdr:rowOff>
    </xdr:from>
    <xdr:to>
      <xdr:col>1</xdr:col>
      <xdr:colOff>1085850</xdr:colOff>
      <xdr:row>44</xdr:row>
      <xdr:rowOff>604742</xdr:rowOff>
    </xdr:to>
    <xdr:pic>
      <xdr:nvPicPr>
        <xdr:cNvPr id="11" name="Obraz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859125"/>
          <a:ext cx="942975" cy="55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45</xdr:row>
      <xdr:rowOff>19050</xdr:rowOff>
    </xdr:from>
    <xdr:to>
      <xdr:col>1</xdr:col>
      <xdr:colOff>971550</xdr:colOff>
      <xdr:row>45</xdr:row>
      <xdr:rowOff>728493</xdr:rowOff>
    </xdr:to>
    <xdr:pic>
      <xdr:nvPicPr>
        <xdr:cNvPr id="12" name="Obraz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478250"/>
          <a:ext cx="923925" cy="709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46</xdr:row>
      <xdr:rowOff>19050</xdr:rowOff>
    </xdr:from>
    <xdr:to>
      <xdr:col>1</xdr:col>
      <xdr:colOff>1076325</xdr:colOff>
      <xdr:row>46</xdr:row>
      <xdr:rowOff>775063</xdr:rowOff>
    </xdr:to>
    <xdr:pic>
      <xdr:nvPicPr>
        <xdr:cNvPr id="13" name="Obraz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30725"/>
          <a:ext cx="990600" cy="75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48</xdr:row>
      <xdr:rowOff>76200</xdr:rowOff>
    </xdr:from>
    <xdr:to>
      <xdr:col>2</xdr:col>
      <xdr:colOff>0</xdr:colOff>
      <xdr:row>48</xdr:row>
      <xdr:rowOff>800100</xdr:rowOff>
    </xdr:to>
    <xdr:pic>
      <xdr:nvPicPr>
        <xdr:cNvPr id="14" name="Grafika 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985325"/>
          <a:ext cx="9810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57151</xdr:colOff>
      <xdr:row>11</xdr:row>
      <xdr:rowOff>152400</xdr:rowOff>
    </xdr:from>
    <xdr:to>
      <xdr:col>1</xdr:col>
      <xdr:colOff>971551</xdr:colOff>
      <xdr:row>11</xdr:row>
      <xdr:rowOff>961527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410075"/>
          <a:ext cx="914400" cy="809127"/>
        </a:xfrm>
        <a:prstGeom prst="rect">
          <a:avLst/>
        </a:prstGeom>
      </xdr:spPr>
    </xdr:pic>
    <xdr:clientData/>
  </xdr:twoCellAnchor>
  <xdr:twoCellAnchor>
    <xdr:from>
      <xdr:col>1</xdr:col>
      <xdr:colOff>85726</xdr:colOff>
      <xdr:row>12</xdr:row>
      <xdr:rowOff>47625</xdr:rowOff>
    </xdr:from>
    <xdr:to>
      <xdr:col>1</xdr:col>
      <xdr:colOff>923926</xdr:colOff>
      <xdr:row>12</xdr:row>
      <xdr:rowOff>867446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5381625"/>
          <a:ext cx="838200" cy="819821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974046</xdr:colOff>
      <xdr:row>13</xdr:row>
      <xdr:rowOff>876300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296025"/>
          <a:ext cx="945471" cy="828675"/>
        </a:xfrm>
        <a:prstGeom prst="rect">
          <a:avLst/>
        </a:prstGeom>
      </xdr:spPr>
    </xdr:pic>
    <xdr:clientData/>
  </xdr:twoCellAnchor>
  <xdr:twoCellAnchor>
    <xdr:from>
      <xdr:col>1</xdr:col>
      <xdr:colOff>219076</xdr:colOff>
      <xdr:row>49</xdr:row>
      <xdr:rowOff>28575</xdr:rowOff>
    </xdr:from>
    <xdr:to>
      <xdr:col>1</xdr:col>
      <xdr:colOff>744494</xdr:colOff>
      <xdr:row>49</xdr:row>
      <xdr:rowOff>781050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24650700"/>
          <a:ext cx="525418" cy="752475"/>
        </a:xfrm>
        <a:prstGeom prst="rect">
          <a:avLst/>
        </a:prstGeom>
      </xdr:spPr>
    </xdr:pic>
    <xdr:clientData/>
  </xdr:twoCellAnchor>
  <xdr:twoCellAnchor>
    <xdr:from>
      <xdr:col>1</xdr:col>
      <xdr:colOff>101957</xdr:colOff>
      <xdr:row>26</xdr:row>
      <xdr:rowOff>38100</xdr:rowOff>
    </xdr:from>
    <xdr:to>
      <xdr:col>1</xdr:col>
      <xdr:colOff>921107</xdr:colOff>
      <xdr:row>26</xdr:row>
      <xdr:rowOff>596487</xdr:rowOff>
    </xdr:to>
    <xdr:pic>
      <xdr:nvPicPr>
        <xdr:cNvPr id="31" name="Obraz 30" descr="http://www.axtelheadsets.com/images/accessories/spiralny-qdrj-duze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07" y="10744200"/>
          <a:ext cx="819150" cy="5583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101957</xdr:colOff>
      <xdr:row>27</xdr:row>
      <xdr:rowOff>47625</xdr:rowOff>
    </xdr:from>
    <xdr:to>
      <xdr:col>1</xdr:col>
      <xdr:colOff>921107</xdr:colOff>
      <xdr:row>27</xdr:row>
      <xdr:rowOff>606012</xdr:rowOff>
    </xdr:to>
    <xdr:pic>
      <xdr:nvPicPr>
        <xdr:cNvPr id="33" name="Obraz 32" descr="http://www.axtelheadsets.com/images/accessories/spiralny-qdrj-duze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07" y="11382375"/>
          <a:ext cx="819150" cy="5583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101957</xdr:colOff>
      <xdr:row>28</xdr:row>
      <xdr:rowOff>28575</xdr:rowOff>
    </xdr:from>
    <xdr:to>
      <xdr:col>1</xdr:col>
      <xdr:colOff>921107</xdr:colOff>
      <xdr:row>28</xdr:row>
      <xdr:rowOff>586962</xdr:rowOff>
    </xdr:to>
    <xdr:pic>
      <xdr:nvPicPr>
        <xdr:cNvPr id="34" name="Obraz 33" descr="http://www.axtelheadsets.com/images/accessories/spiralny-qdrj-duze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07" y="11991975"/>
          <a:ext cx="819150" cy="5583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101957</xdr:colOff>
      <xdr:row>29</xdr:row>
      <xdr:rowOff>28575</xdr:rowOff>
    </xdr:from>
    <xdr:to>
      <xdr:col>1</xdr:col>
      <xdr:colOff>921107</xdr:colOff>
      <xdr:row>29</xdr:row>
      <xdr:rowOff>586962</xdr:rowOff>
    </xdr:to>
    <xdr:pic>
      <xdr:nvPicPr>
        <xdr:cNvPr id="36" name="Obraz 35" descr="http://www.axtelheadsets.com/images/accessories/spiralny-qdrj-duze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07" y="12620625"/>
          <a:ext cx="819150" cy="5583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140057</xdr:colOff>
      <xdr:row>30</xdr:row>
      <xdr:rowOff>47625</xdr:rowOff>
    </xdr:from>
    <xdr:to>
      <xdr:col>1</xdr:col>
      <xdr:colOff>959207</xdr:colOff>
      <xdr:row>30</xdr:row>
      <xdr:rowOff>606012</xdr:rowOff>
    </xdr:to>
    <xdr:pic>
      <xdr:nvPicPr>
        <xdr:cNvPr id="37" name="Obraz 36" descr="http://www.axtelheadsets.com/images/accessories/spiralny-qdrj-duze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07" y="13439775"/>
          <a:ext cx="819150" cy="5583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140057</xdr:colOff>
      <xdr:row>32</xdr:row>
      <xdr:rowOff>76200</xdr:rowOff>
    </xdr:from>
    <xdr:to>
      <xdr:col>1</xdr:col>
      <xdr:colOff>883007</xdr:colOff>
      <xdr:row>32</xdr:row>
      <xdr:rowOff>582549</xdr:rowOff>
    </xdr:to>
    <xdr:pic>
      <xdr:nvPicPr>
        <xdr:cNvPr id="38" name="Obraz 37" descr="http://www.axtelheadsets.com/images/accessories/spiral-25jack-duze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07" y="14554200"/>
          <a:ext cx="742950" cy="5063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111878</xdr:colOff>
      <xdr:row>31</xdr:row>
      <xdr:rowOff>47625</xdr:rowOff>
    </xdr:from>
    <xdr:to>
      <xdr:col>1</xdr:col>
      <xdr:colOff>911186</xdr:colOff>
      <xdr:row>31</xdr:row>
      <xdr:rowOff>609600</xdr:rowOff>
    </xdr:to>
    <xdr:pic>
      <xdr:nvPicPr>
        <xdr:cNvPr id="39" name="Obraz 38" descr="http://www.axtelheadsets.com/images/accessories/pc-spiral-duze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28" y="13896975"/>
          <a:ext cx="799308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149582</xdr:colOff>
      <xdr:row>33</xdr:row>
      <xdr:rowOff>95250</xdr:rowOff>
    </xdr:from>
    <xdr:to>
      <xdr:col>1</xdr:col>
      <xdr:colOff>873482</xdr:colOff>
      <xdr:row>33</xdr:row>
      <xdr:rowOff>575251</xdr:rowOff>
    </xdr:to>
    <xdr:pic>
      <xdr:nvPicPr>
        <xdr:cNvPr id="40" name="Obraz 39" descr="http://www.axtelheadsets.com/images/accessories/krotki-25jack-duze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132" y="15211425"/>
          <a:ext cx="723900" cy="4800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100225</xdr:colOff>
      <xdr:row>35</xdr:row>
      <xdr:rowOff>47625</xdr:rowOff>
    </xdr:from>
    <xdr:to>
      <xdr:col>1</xdr:col>
      <xdr:colOff>922839</xdr:colOff>
      <xdr:row>35</xdr:row>
      <xdr:rowOff>590550</xdr:rowOff>
    </xdr:to>
    <xdr:pic>
      <xdr:nvPicPr>
        <xdr:cNvPr id="41" name="Obraz 40" descr="http://www.axtelheadsets.com/images/accessories/spiral-35jack-duze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775" y="16421100"/>
          <a:ext cx="822614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41</xdr:row>
      <xdr:rowOff>57150</xdr:rowOff>
    </xdr:from>
    <xdr:to>
      <xdr:col>1</xdr:col>
      <xdr:colOff>984964</xdr:colOff>
      <xdr:row>41</xdr:row>
      <xdr:rowOff>590550</xdr:rowOff>
    </xdr:to>
    <xdr:pic>
      <xdr:nvPicPr>
        <xdr:cNvPr id="42" name="Obraz 41" descr="http://www.axtelheadsets.com/images/accessories/kabel-uniwersalny-sm12-duzy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573875"/>
          <a:ext cx="946864" cy="533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78145</xdr:colOff>
      <xdr:row>42</xdr:row>
      <xdr:rowOff>38100</xdr:rowOff>
    </xdr:from>
    <xdr:to>
      <xdr:col>1</xdr:col>
      <xdr:colOff>944920</xdr:colOff>
      <xdr:row>42</xdr:row>
      <xdr:rowOff>616839</xdr:rowOff>
    </xdr:to>
    <xdr:pic>
      <xdr:nvPicPr>
        <xdr:cNvPr id="43" name="Obraz 42" descr="http://www.axtelheadsets.com/images/accessories/his-spiral-duze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95" y="18392775"/>
          <a:ext cx="866775" cy="5787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73382</xdr:colOff>
      <xdr:row>43</xdr:row>
      <xdr:rowOff>38101</xdr:rowOff>
    </xdr:from>
    <xdr:to>
      <xdr:col>1</xdr:col>
      <xdr:colOff>949682</xdr:colOff>
      <xdr:row>43</xdr:row>
      <xdr:rowOff>600281</xdr:rowOff>
    </xdr:to>
    <xdr:pic>
      <xdr:nvPicPr>
        <xdr:cNvPr id="44" name="Obraz 43" descr="http://www.axtelheadsets.com/images/accessories/trenerski-duz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932" y="19021426"/>
          <a:ext cx="876300" cy="5621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100225</xdr:colOff>
      <xdr:row>36</xdr:row>
      <xdr:rowOff>57150</xdr:rowOff>
    </xdr:from>
    <xdr:to>
      <xdr:col>1</xdr:col>
      <xdr:colOff>922839</xdr:colOff>
      <xdr:row>36</xdr:row>
      <xdr:rowOff>600075</xdr:rowOff>
    </xdr:to>
    <xdr:pic>
      <xdr:nvPicPr>
        <xdr:cNvPr id="46" name="Obraz 45" descr="http://www.axtelheadsets.com/images/accessories/spiral-35jack-duze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775" y="17059275"/>
          <a:ext cx="822614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100225</xdr:colOff>
      <xdr:row>37</xdr:row>
      <xdr:rowOff>57150</xdr:rowOff>
    </xdr:from>
    <xdr:to>
      <xdr:col>1</xdr:col>
      <xdr:colOff>922839</xdr:colOff>
      <xdr:row>37</xdr:row>
      <xdr:rowOff>600075</xdr:rowOff>
    </xdr:to>
    <xdr:pic>
      <xdr:nvPicPr>
        <xdr:cNvPr id="47" name="Obraz 46" descr="http://www.axtelheadsets.com/images/accessories/spiral-35jack-duze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775" y="17687925"/>
          <a:ext cx="822614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295275</xdr:colOff>
      <xdr:row>2</xdr:row>
      <xdr:rowOff>4330</xdr:rowOff>
    </xdr:from>
    <xdr:ext cx="2514600" cy="312458"/>
    <xdr:sp macro="" textlink="">
      <xdr:nvSpPr>
        <xdr:cNvPr id="52" name="pole tekstowe 51"/>
        <xdr:cNvSpPr txBox="1"/>
      </xdr:nvSpPr>
      <xdr:spPr>
        <a:xfrm>
          <a:off x="8496300" y="385330"/>
          <a:ext cx="2514600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pl-PL" sz="1400">
              <a:solidFill>
                <a:schemeClr val="bg1"/>
              </a:solidFill>
              <a:latin typeface="Century Gothic" panose="020B0502020202020204" pitchFamily="34" charset="0"/>
            </a:rPr>
            <a:t>www.AxtelHeadsets.com</a:t>
          </a:r>
        </a:p>
      </xdr:txBody>
    </xdr:sp>
    <xdr:clientData/>
  </xdr:oneCellAnchor>
  <xdr:oneCellAnchor>
    <xdr:from>
      <xdr:col>3</xdr:col>
      <xdr:colOff>542925</xdr:colOff>
      <xdr:row>1</xdr:row>
      <xdr:rowOff>147638</xdr:rowOff>
    </xdr:from>
    <xdr:ext cx="3714750" cy="406843"/>
    <xdr:sp macro="" textlink="">
      <xdr:nvSpPr>
        <xdr:cNvPr id="54" name="pole tekstowe 53"/>
        <xdr:cNvSpPr txBox="1"/>
      </xdr:nvSpPr>
      <xdr:spPr>
        <a:xfrm>
          <a:off x="3124200" y="338138"/>
          <a:ext cx="3714750" cy="406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l-PL" sz="200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ru-RU" sz="2000">
              <a:solidFill>
                <a:schemeClr val="bg1"/>
              </a:solidFill>
              <a:latin typeface="Century Gothic" panose="020B0502020202020204" pitchFamily="34" charset="0"/>
            </a:rPr>
            <a:t>Прайс-лист </a:t>
          </a:r>
          <a:r>
            <a:rPr lang="pl-PL" sz="2000">
              <a:solidFill>
                <a:schemeClr val="bg1"/>
              </a:solidFill>
              <a:latin typeface="Century Gothic" panose="020B0502020202020204" pitchFamily="34" charset="0"/>
            </a:rPr>
            <a:t>EUR - RUB 2014</a:t>
          </a:r>
        </a:p>
      </xdr:txBody>
    </xdr:sp>
    <xdr:clientData/>
  </xdr:oneCellAnchor>
  <xdr:twoCellAnchor>
    <xdr:from>
      <xdr:col>1</xdr:col>
      <xdr:colOff>102577</xdr:colOff>
      <xdr:row>34</xdr:row>
      <xdr:rowOff>36636</xdr:rowOff>
    </xdr:from>
    <xdr:to>
      <xdr:col>1</xdr:col>
      <xdr:colOff>897969</xdr:colOff>
      <xdr:row>34</xdr:row>
      <xdr:rowOff>578828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27" y="15952911"/>
          <a:ext cx="795392" cy="542192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39</xdr:row>
      <xdr:rowOff>28575</xdr:rowOff>
    </xdr:from>
    <xdr:to>
      <xdr:col>1</xdr:col>
      <xdr:colOff>933450</xdr:colOff>
      <xdr:row>39</xdr:row>
      <xdr:rowOff>584930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459450"/>
          <a:ext cx="838200" cy="55635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40</xdr:row>
      <xdr:rowOff>19050</xdr:rowOff>
    </xdr:from>
    <xdr:to>
      <xdr:col>1</xdr:col>
      <xdr:colOff>933450</xdr:colOff>
      <xdr:row>40</xdr:row>
      <xdr:rowOff>575405</xdr:rowOff>
    </xdr:to>
    <xdr:pic>
      <xdr:nvPicPr>
        <xdr:cNvPr id="55" name="Obraz 5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78575"/>
          <a:ext cx="838200" cy="55635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20</xdr:row>
      <xdr:rowOff>60905</xdr:rowOff>
    </xdr:from>
    <xdr:to>
      <xdr:col>1</xdr:col>
      <xdr:colOff>885825</xdr:colOff>
      <xdr:row>20</xdr:row>
      <xdr:rowOff>793815</xdr:rowOff>
    </xdr:to>
    <xdr:pic>
      <xdr:nvPicPr>
        <xdr:cNvPr id="60" name="Obraz 5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405305"/>
          <a:ext cx="733425" cy="732910"/>
        </a:xfrm>
        <a:prstGeom prst="rect">
          <a:avLst/>
        </a:prstGeom>
      </xdr:spPr>
    </xdr:pic>
    <xdr:clientData/>
  </xdr:twoCellAnchor>
  <xdr:twoCellAnchor>
    <xdr:from>
      <xdr:col>1</xdr:col>
      <xdr:colOff>135184</xdr:colOff>
      <xdr:row>19</xdr:row>
      <xdr:rowOff>38101</xdr:rowOff>
    </xdr:from>
    <xdr:to>
      <xdr:col>1</xdr:col>
      <xdr:colOff>878656</xdr:colOff>
      <xdr:row>19</xdr:row>
      <xdr:rowOff>781050</xdr:rowOff>
    </xdr:to>
    <xdr:pic>
      <xdr:nvPicPr>
        <xdr:cNvPr id="61" name="Obraz 6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34" y="11572876"/>
          <a:ext cx="743472" cy="742949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72</xdr:row>
      <xdr:rowOff>57150</xdr:rowOff>
    </xdr:from>
    <xdr:to>
      <xdr:col>1</xdr:col>
      <xdr:colOff>895350</xdr:colOff>
      <xdr:row>72</xdr:row>
      <xdr:rowOff>723900</xdr:rowOff>
    </xdr:to>
    <xdr:pic>
      <xdr:nvPicPr>
        <xdr:cNvPr id="56" name="Obraz 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1062275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895350</xdr:colOff>
      <xdr:row>52</xdr:row>
      <xdr:rowOff>590550</xdr:rowOff>
    </xdr:to>
    <xdr:pic>
      <xdr:nvPicPr>
        <xdr:cNvPr id="57" name="Obraz 2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8323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56</xdr:row>
      <xdr:rowOff>47625</xdr:rowOff>
    </xdr:from>
    <xdr:to>
      <xdr:col>1</xdr:col>
      <xdr:colOff>876300</xdr:colOff>
      <xdr:row>56</xdr:row>
      <xdr:rowOff>942975</xdr:rowOff>
    </xdr:to>
    <xdr:pic>
      <xdr:nvPicPr>
        <xdr:cNvPr id="59" name="Obraz 2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5753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58</xdr:row>
      <xdr:rowOff>19050</xdr:rowOff>
    </xdr:from>
    <xdr:to>
      <xdr:col>1</xdr:col>
      <xdr:colOff>838200</xdr:colOff>
      <xdr:row>58</xdr:row>
      <xdr:rowOff>838200</xdr:rowOff>
    </xdr:to>
    <xdr:pic>
      <xdr:nvPicPr>
        <xdr:cNvPr id="62" name="Obraz 2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2794575"/>
          <a:ext cx="68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60</xdr:row>
      <xdr:rowOff>47625</xdr:rowOff>
    </xdr:from>
    <xdr:to>
      <xdr:col>1</xdr:col>
      <xdr:colOff>866775</xdr:colOff>
      <xdr:row>60</xdr:row>
      <xdr:rowOff>942975</xdr:rowOff>
    </xdr:to>
    <xdr:pic>
      <xdr:nvPicPr>
        <xdr:cNvPr id="63" name="Obraz 2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408997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62</xdr:row>
      <xdr:rowOff>28575</xdr:rowOff>
    </xdr:from>
    <xdr:to>
      <xdr:col>1</xdr:col>
      <xdr:colOff>866775</xdr:colOff>
      <xdr:row>62</xdr:row>
      <xdr:rowOff>904875</xdr:rowOff>
    </xdr:to>
    <xdr:pic>
      <xdr:nvPicPr>
        <xdr:cNvPr id="64" name="Obraz 2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56800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64</xdr:row>
      <xdr:rowOff>85725</xdr:rowOff>
    </xdr:from>
    <xdr:to>
      <xdr:col>1</xdr:col>
      <xdr:colOff>923925</xdr:colOff>
      <xdr:row>64</xdr:row>
      <xdr:rowOff>933450</xdr:rowOff>
    </xdr:to>
    <xdr:pic>
      <xdr:nvPicPr>
        <xdr:cNvPr id="65" name="Obraz 2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6100"/>
        <a:stretch>
          <a:fillRect/>
        </a:stretch>
      </xdr:blipFill>
      <xdr:spPr bwMode="auto">
        <a:xfrm>
          <a:off x="295275" y="36490275"/>
          <a:ext cx="838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66</xdr:row>
      <xdr:rowOff>19050</xdr:rowOff>
    </xdr:from>
    <xdr:to>
      <xdr:col>1</xdr:col>
      <xdr:colOff>904875</xdr:colOff>
      <xdr:row>66</xdr:row>
      <xdr:rowOff>952500</xdr:rowOff>
    </xdr:to>
    <xdr:pic>
      <xdr:nvPicPr>
        <xdr:cNvPr id="66" name="Obraz 2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7861875"/>
          <a:ext cx="7810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51</xdr:row>
      <xdr:rowOff>57150</xdr:rowOff>
    </xdr:from>
    <xdr:to>
      <xdr:col>1</xdr:col>
      <xdr:colOff>885825</xdr:colOff>
      <xdr:row>51</xdr:row>
      <xdr:rowOff>790575</xdr:rowOff>
    </xdr:to>
    <xdr:pic>
      <xdr:nvPicPr>
        <xdr:cNvPr id="67" name="Obraz 5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9136975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75</xdr:row>
      <xdr:rowOff>19050</xdr:rowOff>
    </xdr:from>
    <xdr:to>
      <xdr:col>1</xdr:col>
      <xdr:colOff>704850</xdr:colOff>
      <xdr:row>75</xdr:row>
      <xdr:rowOff>742950</xdr:rowOff>
    </xdr:to>
    <xdr:pic>
      <xdr:nvPicPr>
        <xdr:cNvPr id="68" name="Obraz 17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519600"/>
          <a:ext cx="447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38100</xdr:rowOff>
    </xdr:from>
    <xdr:to>
      <xdr:col>1</xdr:col>
      <xdr:colOff>981075</xdr:colOff>
      <xdr:row>70</xdr:row>
      <xdr:rowOff>723900</xdr:rowOff>
    </xdr:to>
    <xdr:pic>
      <xdr:nvPicPr>
        <xdr:cNvPr id="69" name="Obraz 29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233600"/>
          <a:ext cx="923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73</xdr:row>
      <xdr:rowOff>47625</xdr:rowOff>
    </xdr:from>
    <xdr:to>
      <xdr:col>1</xdr:col>
      <xdr:colOff>942975</xdr:colOff>
      <xdr:row>73</xdr:row>
      <xdr:rowOff>638175</xdr:rowOff>
    </xdr:to>
    <xdr:pic>
      <xdr:nvPicPr>
        <xdr:cNvPr id="70" name="Obraz 3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1539" b="20512"/>
        <a:stretch>
          <a:fillRect/>
        </a:stretch>
      </xdr:blipFill>
      <xdr:spPr bwMode="auto">
        <a:xfrm>
          <a:off x="285750" y="41805225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22</xdr:row>
      <xdr:rowOff>19050</xdr:rowOff>
    </xdr:from>
    <xdr:to>
      <xdr:col>1</xdr:col>
      <xdr:colOff>1000691</xdr:colOff>
      <xdr:row>22</xdr:row>
      <xdr:rowOff>1183053</xdr:rowOff>
    </xdr:to>
    <xdr:pic>
      <xdr:nvPicPr>
        <xdr:cNvPr id="53" name="Obraz 52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077825"/>
          <a:ext cx="991166" cy="1164003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23</xdr:row>
      <xdr:rowOff>19050</xdr:rowOff>
    </xdr:from>
    <xdr:to>
      <xdr:col>1</xdr:col>
      <xdr:colOff>991940</xdr:colOff>
      <xdr:row>23</xdr:row>
      <xdr:rowOff>1172774</xdr:rowOff>
    </xdr:to>
    <xdr:pic>
      <xdr:nvPicPr>
        <xdr:cNvPr id="58" name="Obraz 57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297025"/>
          <a:ext cx="982415" cy="115372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24</xdr:row>
      <xdr:rowOff>85725</xdr:rowOff>
    </xdr:from>
    <xdr:to>
      <xdr:col>1</xdr:col>
      <xdr:colOff>931545</xdr:colOff>
      <xdr:row>24</xdr:row>
      <xdr:rowOff>1171575</xdr:rowOff>
    </xdr:to>
    <xdr:pic>
      <xdr:nvPicPr>
        <xdr:cNvPr id="71" name="Obraz 70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5582900"/>
          <a:ext cx="902970" cy="1085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7:M76" headerRowDxfId="23">
  <autoFilter ref="A7:M76"/>
  <tableColumns count="13">
    <tableColumn id="1" name="Lp." totalsRowLabel="Suma" dataDxfId="22" totalsRowDxfId="21"/>
    <tableColumn id="2" name="Фото" dataDxfId="20" totalsRowDxfId="19"/>
    <tableColumn id="3" name="Название" dataDxfId="18" totalsRowDxfId="17"/>
    <tableColumn id="4" name="Артикул" dataDxfId="16" totalsRowDxfId="15"/>
    <tableColumn id="5" name="Категория" dataDxfId="14" totalsRowDxfId="13"/>
    <tableColumn id="6" name="Тип" dataDxfId="12" totalsRowDxfId="11"/>
    <tableColumn id="7" name="Микрофон" dataDxfId="10" totalsRowDxfId="9"/>
    <tableColumn id="8" name="Описание" dataDxfId="8" totalsRowDxfId="7"/>
    <tableColumn id="9" name="Цена €" dataDxfId="6" totalsRowDxfId="5"/>
    <tableColumn id="10" name="Цена руб." dataDxfId="4" totalsRowDxfId="3">
      <calculatedColumnFormula>$I8*$I$8</calculatedColumnFormula>
    </tableColumn>
    <tableColumn id="11" name="Скидка" dataDxfId="2" totalsRowDxfId="1">
      <calculatedColumnFormula>$O$4</calculatedColumnFormula>
    </tableColumn>
    <tableColumn id="12" name="Закупочная цена" totalsRowFunction="sum" dataDxfId="0">
      <calculatedColumnFormula>$J8-($J8*$K8)</calculatedColumnFormula>
    </tableColumn>
    <tableColumn id="14" name="EAN код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5"/>
  <sheetViews>
    <sheetView tabSelected="1" zoomScaleNormal="100" workbookViewId="0">
      <pane ySplit="7" topLeftCell="A8" activePane="bottomLeft" state="frozenSplit"/>
      <selection pane="bottomLeft" activeCell="J9" sqref="J9"/>
    </sheetView>
  </sheetViews>
  <sheetFormatPr defaultRowHeight="15"/>
  <cols>
    <col min="1" max="1" width="3.140625" style="2" customWidth="1"/>
    <col min="2" max="2" width="15.140625" style="1" customWidth="1"/>
    <col min="3" max="3" width="20.42578125" style="12" customWidth="1"/>
    <col min="4" max="4" width="11.7109375" style="2" customWidth="1"/>
    <col min="5" max="5" width="11.7109375" style="13" customWidth="1"/>
    <col min="6" max="6" width="9.7109375" style="1" customWidth="1"/>
    <col min="7" max="7" width="5.28515625" style="1" customWidth="1"/>
    <col min="8" max="8" width="33.7109375" style="14" customWidth="1"/>
    <col min="9" max="9" width="9" style="15" customWidth="1"/>
    <col min="10" max="10" width="13" style="51" customWidth="1"/>
    <col min="11" max="11" width="5.28515625" style="44" customWidth="1"/>
    <col min="12" max="12" width="13" style="57" customWidth="1"/>
    <col min="13" max="13" width="16.42578125" customWidth="1"/>
    <col min="14" max="14" width="18" style="1" customWidth="1"/>
    <col min="15" max="16384" width="9.140625" style="1"/>
  </cols>
  <sheetData>
    <row r="1" spans="1: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36"/>
      <c r="N1"/>
      <c r="O1"/>
    </row>
    <row r="2" spans="1: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6"/>
      <c r="N2"/>
      <c r="O2"/>
    </row>
    <row r="3" spans="1: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36"/>
      <c r="N3"/>
      <c r="O3"/>
    </row>
    <row r="4" spans="1: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36"/>
      <c r="N4"/>
      <c r="O4"/>
    </row>
    <row r="5" spans="1: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36"/>
      <c r="N5"/>
      <c r="O5"/>
    </row>
    <row r="6" spans="1:15" ht="4.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36"/>
    </row>
    <row r="7" spans="1:15" s="21" customFormat="1" ht="24.75" customHeight="1" thickBot="1">
      <c r="A7" s="17" t="s">
        <v>0</v>
      </c>
      <c r="B7" s="17" t="s">
        <v>154</v>
      </c>
      <c r="C7" s="17" t="s">
        <v>155</v>
      </c>
      <c r="D7" s="17" t="s">
        <v>156</v>
      </c>
      <c r="E7" s="17" t="s">
        <v>157</v>
      </c>
      <c r="F7" s="17" t="s">
        <v>158</v>
      </c>
      <c r="G7" s="17" t="s">
        <v>159</v>
      </c>
      <c r="H7" s="18" t="s">
        <v>160</v>
      </c>
      <c r="I7" s="19" t="s">
        <v>161</v>
      </c>
      <c r="J7" s="49" t="s">
        <v>162</v>
      </c>
      <c r="K7" s="40" t="s">
        <v>163</v>
      </c>
      <c r="L7" s="53" t="s">
        <v>164</v>
      </c>
      <c r="M7" s="20" t="s">
        <v>165</v>
      </c>
    </row>
    <row r="8" spans="1:15" s="4" customFormat="1" ht="24.75" customHeight="1" thickBot="1">
      <c r="A8" s="26"/>
      <c r="B8" s="31" t="s">
        <v>166</v>
      </c>
      <c r="C8" s="27"/>
      <c r="D8" s="26"/>
      <c r="E8" s="34" t="s">
        <v>3</v>
      </c>
      <c r="F8" s="27"/>
      <c r="G8" s="28"/>
      <c r="H8" s="33" t="s">
        <v>167</v>
      </c>
      <c r="I8" s="59">
        <v>57.8</v>
      </c>
      <c r="J8" s="50" t="s">
        <v>163</v>
      </c>
      <c r="K8" s="60">
        <v>0</v>
      </c>
      <c r="L8" s="50"/>
      <c r="M8" s="30"/>
    </row>
    <row r="9" spans="1:15" s="4" customFormat="1" ht="102.75" customHeight="1">
      <c r="A9" s="2">
        <v>1</v>
      </c>
      <c r="B9" s="2"/>
      <c r="C9" s="16" t="s">
        <v>1</v>
      </c>
      <c r="D9" s="2" t="s">
        <v>2</v>
      </c>
      <c r="E9" s="2" t="s">
        <v>3</v>
      </c>
      <c r="F9" s="3" t="s">
        <v>226</v>
      </c>
      <c r="G9" s="4" t="s">
        <v>4</v>
      </c>
      <c r="H9" s="3" t="s">
        <v>228</v>
      </c>
      <c r="I9" s="5">
        <v>83</v>
      </c>
      <c r="J9" s="51">
        <f t="shared" ref="J9:J43" si="0">$I9*$I$8</f>
        <v>4797.3999999999996</v>
      </c>
      <c r="K9" s="42">
        <f>$K$8</f>
        <v>0</v>
      </c>
      <c r="L9" s="54">
        <f t="shared" ref="L9:L50" si="1">$J9-($J9*$K9)</f>
        <v>4797.3999999999996</v>
      </c>
      <c r="M9" s="45" t="s">
        <v>140</v>
      </c>
    </row>
    <row r="10" spans="1:15" s="4" customFormat="1" ht="102.75" customHeight="1">
      <c r="A10" s="2">
        <v>2</v>
      </c>
      <c r="B10" s="2"/>
      <c r="C10" s="16" t="s">
        <v>5</v>
      </c>
      <c r="D10" s="2" t="s">
        <v>6</v>
      </c>
      <c r="E10" s="2" t="s">
        <v>3</v>
      </c>
      <c r="F10" s="3" t="s">
        <v>227</v>
      </c>
      <c r="G10" s="4" t="s">
        <v>4</v>
      </c>
      <c r="H10" s="3" t="s">
        <v>228</v>
      </c>
      <c r="I10" s="5">
        <v>94</v>
      </c>
      <c r="J10" s="51">
        <f t="shared" si="0"/>
        <v>5433.2</v>
      </c>
      <c r="K10" s="42">
        <f t="shared" ref="K10:K16" si="2">$K$8</f>
        <v>0</v>
      </c>
      <c r="L10" s="54">
        <f t="shared" si="1"/>
        <v>5433.2</v>
      </c>
      <c r="M10" s="45" t="s">
        <v>141</v>
      </c>
    </row>
    <row r="11" spans="1:15" s="4" customFormat="1" ht="90" customHeight="1">
      <c r="A11" s="2">
        <v>3</v>
      </c>
      <c r="B11" s="2"/>
      <c r="C11" s="16" t="s">
        <v>7</v>
      </c>
      <c r="D11" s="2" t="s">
        <v>8</v>
      </c>
      <c r="E11" s="2" t="s">
        <v>3</v>
      </c>
      <c r="F11" s="3" t="s">
        <v>226</v>
      </c>
      <c r="G11" s="4" t="s">
        <v>4</v>
      </c>
      <c r="H11" s="3" t="s">
        <v>173</v>
      </c>
      <c r="I11" s="5">
        <v>99</v>
      </c>
      <c r="J11" s="51">
        <f t="shared" si="0"/>
        <v>5722.2</v>
      </c>
      <c r="K11" s="42">
        <f t="shared" si="2"/>
        <v>0</v>
      </c>
      <c r="L11" s="54">
        <f t="shared" si="1"/>
        <v>5722.2</v>
      </c>
      <c r="M11" s="45" t="s">
        <v>142</v>
      </c>
    </row>
    <row r="12" spans="1:15" s="4" customFormat="1" ht="92.25" customHeight="1">
      <c r="A12" s="2">
        <v>4</v>
      </c>
      <c r="B12" s="2"/>
      <c r="C12" s="16" t="s">
        <v>9</v>
      </c>
      <c r="D12" s="2" t="s">
        <v>10</v>
      </c>
      <c r="E12" s="2" t="s">
        <v>3</v>
      </c>
      <c r="F12" s="3" t="s">
        <v>227</v>
      </c>
      <c r="G12" s="4" t="s">
        <v>4</v>
      </c>
      <c r="H12" s="3" t="s">
        <v>173</v>
      </c>
      <c r="I12" s="5">
        <v>112</v>
      </c>
      <c r="J12" s="51">
        <f t="shared" si="0"/>
        <v>6473.5999999999995</v>
      </c>
      <c r="K12" s="42">
        <f t="shared" si="2"/>
        <v>0</v>
      </c>
      <c r="L12" s="54">
        <f t="shared" si="1"/>
        <v>6473.5999999999995</v>
      </c>
      <c r="M12" s="45" t="s">
        <v>143</v>
      </c>
    </row>
    <row r="13" spans="1:15" s="4" customFormat="1" ht="132" customHeight="1">
      <c r="A13" s="2">
        <v>5</v>
      </c>
      <c r="B13" s="2"/>
      <c r="C13" s="16" t="s">
        <v>11</v>
      </c>
      <c r="D13" s="2" t="s">
        <v>12</v>
      </c>
      <c r="E13" s="2" t="s">
        <v>3</v>
      </c>
      <c r="F13" s="3" t="s">
        <v>226</v>
      </c>
      <c r="G13" s="4" t="s">
        <v>4</v>
      </c>
      <c r="H13" s="3" t="s">
        <v>174</v>
      </c>
      <c r="I13" s="5">
        <v>109</v>
      </c>
      <c r="J13" s="51">
        <f t="shared" si="0"/>
        <v>6300.2</v>
      </c>
      <c r="K13" s="42">
        <f t="shared" si="2"/>
        <v>0</v>
      </c>
      <c r="L13" s="54">
        <f t="shared" si="1"/>
        <v>6300.2</v>
      </c>
      <c r="M13" s="45" t="s">
        <v>144</v>
      </c>
    </row>
    <row r="14" spans="1:15" s="4" customFormat="1" ht="135.75" customHeight="1">
      <c r="A14" s="2">
        <v>6</v>
      </c>
      <c r="B14" s="2"/>
      <c r="C14" s="16" t="s">
        <v>13</v>
      </c>
      <c r="D14" s="2" t="s">
        <v>14</v>
      </c>
      <c r="E14" s="2" t="s">
        <v>3</v>
      </c>
      <c r="F14" s="3" t="s">
        <v>227</v>
      </c>
      <c r="G14" s="4" t="s">
        <v>4</v>
      </c>
      <c r="H14" s="3" t="s">
        <v>174</v>
      </c>
      <c r="I14" s="5">
        <v>119</v>
      </c>
      <c r="J14" s="51">
        <f t="shared" si="0"/>
        <v>6878.2</v>
      </c>
      <c r="K14" s="42">
        <f t="shared" si="2"/>
        <v>0</v>
      </c>
      <c r="L14" s="54">
        <f t="shared" si="1"/>
        <v>6878.2</v>
      </c>
      <c r="M14" s="45" t="s">
        <v>145</v>
      </c>
    </row>
    <row r="15" spans="1:15" s="4" customFormat="1" ht="90.75" customHeight="1">
      <c r="A15" s="2">
        <v>7</v>
      </c>
      <c r="B15" s="2"/>
      <c r="C15" s="16" t="s">
        <v>15</v>
      </c>
      <c r="D15" s="2" t="s">
        <v>16</v>
      </c>
      <c r="E15" s="2" t="s">
        <v>3</v>
      </c>
      <c r="F15" s="3" t="s">
        <v>226</v>
      </c>
      <c r="G15" s="4" t="s">
        <v>4</v>
      </c>
      <c r="H15" s="3" t="s">
        <v>175</v>
      </c>
      <c r="I15" s="5">
        <v>129</v>
      </c>
      <c r="J15" s="51">
        <f t="shared" si="0"/>
        <v>7456.2</v>
      </c>
      <c r="K15" s="42">
        <f t="shared" si="2"/>
        <v>0</v>
      </c>
      <c r="L15" s="54">
        <f t="shared" si="1"/>
        <v>7456.2</v>
      </c>
      <c r="M15" s="45" t="s">
        <v>146</v>
      </c>
    </row>
    <row r="16" spans="1:15" s="4" customFormat="1" ht="90" customHeight="1">
      <c r="A16" s="2">
        <v>8</v>
      </c>
      <c r="B16" s="2"/>
      <c r="C16" s="16" t="s">
        <v>17</v>
      </c>
      <c r="D16" s="2" t="s">
        <v>18</v>
      </c>
      <c r="E16" s="2" t="s">
        <v>3</v>
      </c>
      <c r="F16" s="3" t="s">
        <v>227</v>
      </c>
      <c r="G16" s="4" t="s">
        <v>4</v>
      </c>
      <c r="H16" s="3" t="s">
        <v>175</v>
      </c>
      <c r="I16" s="5">
        <v>140</v>
      </c>
      <c r="J16" s="51">
        <f t="shared" si="0"/>
        <v>8092</v>
      </c>
      <c r="K16" s="42">
        <f t="shared" si="2"/>
        <v>0</v>
      </c>
      <c r="L16" s="54">
        <f t="shared" si="1"/>
        <v>8092</v>
      </c>
      <c r="M16" s="45" t="s">
        <v>147</v>
      </c>
    </row>
    <row r="17" spans="1:13" s="4" customFormat="1" ht="24.75" customHeight="1">
      <c r="A17" s="26"/>
      <c r="B17" s="31" t="s">
        <v>168</v>
      </c>
      <c r="C17" s="27"/>
      <c r="D17" s="26"/>
      <c r="E17" s="34" t="s">
        <v>21</v>
      </c>
      <c r="F17" s="27"/>
      <c r="G17" s="28"/>
      <c r="H17" s="27"/>
      <c r="I17" s="29"/>
      <c r="J17" s="50" t="s">
        <v>163</v>
      </c>
      <c r="K17" s="41">
        <v>0</v>
      </c>
      <c r="L17" s="55"/>
      <c r="M17" s="46"/>
    </row>
    <row r="18" spans="1:13" s="4" customFormat="1" ht="81.75" customHeight="1">
      <c r="A18" s="2">
        <v>9</v>
      </c>
      <c r="B18" s="2"/>
      <c r="C18" s="16" t="s">
        <v>19</v>
      </c>
      <c r="D18" s="2" t="s">
        <v>20</v>
      </c>
      <c r="E18" s="2" t="s">
        <v>21</v>
      </c>
      <c r="F18" s="3" t="s">
        <v>226</v>
      </c>
      <c r="G18" s="4" t="s">
        <v>4</v>
      </c>
      <c r="H18" s="3" t="s">
        <v>176</v>
      </c>
      <c r="I18" s="5">
        <v>55</v>
      </c>
      <c r="J18" s="51">
        <f t="shared" si="0"/>
        <v>3179</v>
      </c>
      <c r="K18" s="42">
        <v>0</v>
      </c>
      <c r="L18" s="54">
        <f t="shared" si="1"/>
        <v>3179</v>
      </c>
      <c r="M18" s="45" t="s">
        <v>136</v>
      </c>
    </row>
    <row r="19" spans="1:13" s="4" customFormat="1" ht="73.5" customHeight="1">
      <c r="A19" s="2">
        <v>10</v>
      </c>
      <c r="B19" s="2"/>
      <c r="C19" s="16" t="s">
        <v>22</v>
      </c>
      <c r="D19" s="2" t="s">
        <v>23</v>
      </c>
      <c r="E19" s="2" t="s">
        <v>21</v>
      </c>
      <c r="F19" s="3" t="s">
        <v>227</v>
      </c>
      <c r="G19" s="4" t="s">
        <v>4</v>
      </c>
      <c r="H19" s="3" t="s">
        <v>176</v>
      </c>
      <c r="I19" s="5">
        <v>59</v>
      </c>
      <c r="J19" s="51">
        <f t="shared" si="0"/>
        <v>3410.2</v>
      </c>
      <c r="K19" s="42">
        <v>0</v>
      </c>
      <c r="L19" s="54">
        <f t="shared" si="1"/>
        <v>3410.2</v>
      </c>
      <c r="M19" s="45" t="s">
        <v>137</v>
      </c>
    </row>
    <row r="20" spans="1:13" s="4" customFormat="1" ht="100.5" customHeight="1">
      <c r="A20" s="2">
        <v>11</v>
      </c>
      <c r="B20" s="2"/>
      <c r="C20" s="16" t="s">
        <v>74</v>
      </c>
      <c r="D20" s="2" t="s">
        <v>73</v>
      </c>
      <c r="E20" s="2" t="s">
        <v>21</v>
      </c>
      <c r="F20" s="3" t="s">
        <v>226</v>
      </c>
      <c r="G20" s="4" t="s">
        <v>4</v>
      </c>
      <c r="H20" s="3" t="s">
        <v>177</v>
      </c>
      <c r="I20" s="5">
        <v>80</v>
      </c>
      <c r="J20" s="51">
        <f t="shared" si="0"/>
        <v>4624</v>
      </c>
      <c r="K20" s="42">
        <v>0</v>
      </c>
      <c r="L20" s="54">
        <f t="shared" si="1"/>
        <v>4624</v>
      </c>
      <c r="M20" s="45" t="s">
        <v>138</v>
      </c>
    </row>
    <row r="21" spans="1:13" s="4" customFormat="1" ht="102.75" customHeight="1">
      <c r="A21" s="2">
        <v>12</v>
      </c>
      <c r="B21" s="2"/>
      <c r="C21" s="16" t="s">
        <v>75</v>
      </c>
      <c r="D21" s="2" t="s">
        <v>72</v>
      </c>
      <c r="E21" s="2" t="s">
        <v>21</v>
      </c>
      <c r="F21" s="3" t="s">
        <v>227</v>
      </c>
      <c r="G21" s="4" t="s">
        <v>4</v>
      </c>
      <c r="H21" s="3" t="s">
        <v>177</v>
      </c>
      <c r="I21" s="5">
        <v>85</v>
      </c>
      <c r="J21" s="51">
        <f t="shared" si="0"/>
        <v>4913</v>
      </c>
      <c r="K21" s="42">
        <v>0</v>
      </c>
      <c r="L21" s="54">
        <f t="shared" si="1"/>
        <v>4913</v>
      </c>
      <c r="M21" s="45" t="s">
        <v>139</v>
      </c>
    </row>
    <row r="22" spans="1:13" s="4" customFormat="1" ht="24.75" customHeight="1">
      <c r="A22" s="26"/>
      <c r="B22" s="31" t="s">
        <v>169</v>
      </c>
      <c r="C22" s="27"/>
      <c r="D22" s="26"/>
      <c r="E22" s="34" t="s">
        <v>21</v>
      </c>
      <c r="F22" s="27"/>
      <c r="G22" s="28"/>
      <c r="H22" s="27"/>
      <c r="I22" s="29"/>
      <c r="J22" s="50" t="s">
        <v>163</v>
      </c>
      <c r="K22" s="41">
        <v>0</v>
      </c>
      <c r="L22" s="55"/>
      <c r="M22" s="46"/>
    </row>
    <row r="23" spans="1:13" s="4" customFormat="1" ht="102.75" customHeight="1">
      <c r="A23" s="2">
        <v>13</v>
      </c>
      <c r="B23" s="2"/>
      <c r="C23" s="16" t="s">
        <v>148</v>
      </c>
      <c r="D23" s="2" t="s">
        <v>149</v>
      </c>
      <c r="E23" s="2" t="s">
        <v>3</v>
      </c>
      <c r="F23" s="3" t="s">
        <v>227</v>
      </c>
      <c r="G23" s="4" t="s">
        <v>4</v>
      </c>
      <c r="H23" s="3" t="s">
        <v>229</v>
      </c>
      <c r="I23" s="5">
        <v>42</v>
      </c>
      <c r="J23" s="51">
        <f>$I23*$I$8</f>
        <v>2427.6</v>
      </c>
      <c r="K23" s="42">
        <f>$K$22</f>
        <v>0</v>
      </c>
      <c r="L23" s="56">
        <f>$J23-($J23*$K23)</f>
        <v>2427.6</v>
      </c>
      <c r="M23" s="45"/>
    </row>
    <row r="24" spans="1:13" s="4" customFormat="1" ht="102.75" customHeight="1">
      <c r="A24" s="2">
        <v>14</v>
      </c>
      <c r="B24" s="2"/>
      <c r="C24" s="16" t="s">
        <v>150</v>
      </c>
      <c r="D24" s="2" t="s">
        <v>151</v>
      </c>
      <c r="E24" s="2" t="s">
        <v>3</v>
      </c>
      <c r="F24" s="3" t="s">
        <v>227</v>
      </c>
      <c r="G24" s="4" t="s">
        <v>4</v>
      </c>
      <c r="H24" s="16" t="s">
        <v>230</v>
      </c>
      <c r="I24" s="5">
        <v>42</v>
      </c>
      <c r="J24" s="51">
        <f>$I24*$I$8</f>
        <v>2427.6</v>
      </c>
      <c r="K24" s="42">
        <f t="shared" ref="K24:K25" si="3">$K$22</f>
        <v>0</v>
      </c>
      <c r="L24" s="56">
        <f>$J24-($J24*$K24)</f>
        <v>2427.6</v>
      </c>
      <c r="M24" s="45"/>
    </row>
    <row r="25" spans="1:13" s="4" customFormat="1" ht="118.5" customHeight="1">
      <c r="A25" s="2">
        <v>15</v>
      </c>
      <c r="B25" s="2"/>
      <c r="C25" s="3" t="s">
        <v>152</v>
      </c>
      <c r="D25" s="2" t="s">
        <v>153</v>
      </c>
      <c r="E25" s="2" t="s">
        <v>3</v>
      </c>
      <c r="F25" s="3" t="s">
        <v>227</v>
      </c>
      <c r="G25" s="4" t="s">
        <v>4</v>
      </c>
      <c r="H25" s="3" t="s">
        <v>231</v>
      </c>
      <c r="I25" s="5">
        <v>42</v>
      </c>
      <c r="J25" s="51">
        <f>$I25*$I$8</f>
        <v>2427.6</v>
      </c>
      <c r="K25" s="42">
        <f t="shared" si="3"/>
        <v>0</v>
      </c>
      <c r="L25" s="56">
        <f>$J25-($J25*$K25)</f>
        <v>2427.6</v>
      </c>
      <c r="M25" s="45"/>
    </row>
    <row r="26" spans="1:13" s="4" customFormat="1" ht="24.75" customHeight="1">
      <c r="A26" s="26"/>
      <c r="B26" s="31" t="s">
        <v>170</v>
      </c>
      <c r="C26" s="27"/>
      <c r="D26" s="26"/>
      <c r="E26" s="34" t="s">
        <v>25</v>
      </c>
      <c r="F26" s="27"/>
      <c r="G26" s="28"/>
      <c r="H26" s="27"/>
      <c r="I26" s="29"/>
      <c r="J26" s="50" t="s">
        <v>163</v>
      </c>
      <c r="K26" s="41">
        <v>0</v>
      </c>
      <c r="L26" s="55"/>
      <c r="M26" s="46"/>
    </row>
    <row r="27" spans="1:13" s="4" customFormat="1" ht="50.1" customHeight="1">
      <c r="A27" s="2">
        <v>16</v>
      </c>
      <c r="B27"/>
      <c r="C27" s="3" t="s">
        <v>178</v>
      </c>
      <c r="D27" s="2" t="s">
        <v>24</v>
      </c>
      <c r="E27" s="2" t="s">
        <v>170</v>
      </c>
      <c r="F27" s="3"/>
      <c r="H27" s="3" t="s">
        <v>26</v>
      </c>
      <c r="I27" s="5">
        <v>15</v>
      </c>
      <c r="J27" s="51">
        <f t="shared" si="0"/>
        <v>867</v>
      </c>
      <c r="K27" s="42">
        <f>$K$26</f>
        <v>0</v>
      </c>
      <c r="L27" s="54">
        <f t="shared" si="1"/>
        <v>867</v>
      </c>
      <c r="M27" s="45" t="s">
        <v>115</v>
      </c>
    </row>
    <row r="28" spans="1:13" s="4" customFormat="1" ht="50.1" customHeight="1">
      <c r="A28" s="2">
        <v>17</v>
      </c>
      <c r="B28" s="2"/>
      <c r="C28" s="3" t="s">
        <v>179</v>
      </c>
      <c r="D28" s="2" t="s">
        <v>27</v>
      </c>
      <c r="E28" s="2" t="s">
        <v>170</v>
      </c>
      <c r="F28" s="3"/>
      <c r="H28" s="3" t="s">
        <v>28</v>
      </c>
      <c r="I28" s="5">
        <v>15</v>
      </c>
      <c r="J28" s="51">
        <f t="shared" si="0"/>
        <v>867</v>
      </c>
      <c r="K28" s="42">
        <f t="shared" ref="K28:K47" si="4">$K$26</f>
        <v>0</v>
      </c>
      <c r="L28" s="54">
        <f t="shared" si="1"/>
        <v>867</v>
      </c>
      <c r="M28" s="45" t="s">
        <v>116</v>
      </c>
    </row>
    <row r="29" spans="1:13" s="4" customFormat="1" ht="50.1" customHeight="1">
      <c r="A29" s="2">
        <v>18</v>
      </c>
      <c r="B29" s="2"/>
      <c r="C29" s="3" t="s">
        <v>180</v>
      </c>
      <c r="D29" s="2" t="s">
        <v>29</v>
      </c>
      <c r="E29" s="2" t="s">
        <v>170</v>
      </c>
      <c r="F29" s="3"/>
      <c r="H29" s="3" t="s">
        <v>30</v>
      </c>
      <c r="I29" s="5">
        <v>15</v>
      </c>
      <c r="J29" s="51">
        <f t="shared" si="0"/>
        <v>867</v>
      </c>
      <c r="K29" s="42">
        <f t="shared" si="4"/>
        <v>0</v>
      </c>
      <c r="L29" s="54">
        <f t="shared" si="1"/>
        <v>867</v>
      </c>
      <c r="M29" s="45" t="s">
        <v>117</v>
      </c>
    </row>
    <row r="30" spans="1:13" s="4" customFormat="1" ht="50.1" customHeight="1">
      <c r="A30" s="2">
        <v>19</v>
      </c>
      <c r="B30" s="2"/>
      <c r="C30" s="3" t="s">
        <v>181</v>
      </c>
      <c r="D30" s="2" t="s">
        <v>31</v>
      </c>
      <c r="E30" s="2" t="s">
        <v>170</v>
      </c>
      <c r="F30" s="3"/>
      <c r="H30" s="3" t="s">
        <v>232</v>
      </c>
      <c r="I30" s="5">
        <v>15</v>
      </c>
      <c r="J30" s="51">
        <f t="shared" si="0"/>
        <v>867</v>
      </c>
      <c r="K30" s="42">
        <f t="shared" si="4"/>
        <v>0</v>
      </c>
      <c r="L30" s="54">
        <f t="shared" si="1"/>
        <v>867</v>
      </c>
      <c r="M30" s="45" t="s">
        <v>118</v>
      </c>
    </row>
    <row r="31" spans="1:13" s="4" customFormat="1" ht="50.1" customHeight="1">
      <c r="A31" s="2">
        <v>20</v>
      </c>
      <c r="B31" s="2"/>
      <c r="C31" s="3" t="s">
        <v>182</v>
      </c>
      <c r="D31" s="2" t="s">
        <v>32</v>
      </c>
      <c r="E31" s="2" t="s">
        <v>170</v>
      </c>
      <c r="F31" s="3"/>
      <c r="H31" s="3" t="s">
        <v>33</v>
      </c>
      <c r="I31" s="5">
        <v>15</v>
      </c>
      <c r="J31" s="51">
        <f t="shared" si="0"/>
        <v>867</v>
      </c>
      <c r="K31" s="42">
        <f t="shared" si="4"/>
        <v>0</v>
      </c>
      <c r="L31" s="54">
        <f t="shared" si="1"/>
        <v>867</v>
      </c>
      <c r="M31" s="45" t="s">
        <v>119</v>
      </c>
    </row>
    <row r="32" spans="1:13" s="4" customFormat="1" ht="50.1" customHeight="1">
      <c r="A32" s="2">
        <v>21</v>
      </c>
      <c r="B32"/>
      <c r="C32" s="3" t="s">
        <v>183</v>
      </c>
      <c r="D32" s="2" t="s">
        <v>34</v>
      </c>
      <c r="E32" s="2" t="s">
        <v>170</v>
      </c>
      <c r="F32" s="3"/>
      <c r="H32" s="3"/>
      <c r="I32" s="5">
        <v>16</v>
      </c>
      <c r="J32" s="51">
        <f t="shared" si="0"/>
        <v>924.8</v>
      </c>
      <c r="K32" s="42">
        <f t="shared" si="4"/>
        <v>0</v>
      </c>
      <c r="L32" s="54">
        <f t="shared" si="1"/>
        <v>924.8</v>
      </c>
      <c r="M32" s="45" t="s">
        <v>120</v>
      </c>
    </row>
    <row r="33" spans="1:13" s="4" customFormat="1" ht="50.25" customHeight="1">
      <c r="A33" s="2">
        <v>22</v>
      </c>
      <c r="B33" s="2"/>
      <c r="C33" s="3" t="s">
        <v>184</v>
      </c>
      <c r="D33" s="2" t="s">
        <v>35</v>
      </c>
      <c r="E33" s="2" t="s">
        <v>170</v>
      </c>
      <c r="F33" s="3"/>
      <c r="H33" s="3"/>
      <c r="I33" s="5">
        <v>15</v>
      </c>
      <c r="J33" s="51">
        <f t="shared" si="0"/>
        <v>867</v>
      </c>
      <c r="K33" s="42">
        <f t="shared" si="4"/>
        <v>0</v>
      </c>
      <c r="L33" s="54">
        <f t="shared" si="1"/>
        <v>867</v>
      </c>
      <c r="M33" s="45" t="s">
        <v>121</v>
      </c>
    </row>
    <row r="34" spans="1:13" s="4" customFormat="1" ht="50.1" customHeight="1">
      <c r="A34" s="2">
        <v>23</v>
      </c>
      <c r="B34"/>
      <c r="C34" s="3" t="s">
        <v>185</v>
      </c>
      <c r="D34" s="2" t="s">
        <v>36</v>
      </c>
      <c r="E34" s="2" t="s">
        <v>170</v>
      </c>
      <c r="F34" s="3"/>
      <c r="H34" s="3"/>
      <c r="I34" s="5">
        <v>14</v>
      </c>
      <c r="J34" s="51">
        <f t="shared" si="0"/>
        <v>809.19999999999993</v>
      </c>
      <c r="K34" s="42">
        <f t="shared" si="4"/>
        <v>0</v>
      </c>
      <c r="L34" s="54">
        <f t="shared" si="1"/>
        <v>809.19999999999993</v>
      </c>
      <c r="M34" s="45" t="s">
        <v>122</v>
      </c>
    </row>
    <row r="35" spans="1:13" s="4" customFormat="1" ht="50.1" customHeight="1">
      <c r="A35" s="2">
        <v>24</v>
      </c>
      <c r="B35" s="8"/>
      <c r="C35" s="16" t="s">
        <v>186</v>
      </c>
      <c r="D35" s="2" t="s">
        <v>71</v>
      </c>
      <c r="E35" s="2" t="s">
        <v>170</v>
      </c>
      <c r="F35" s="9"/>
      <c r="G35" s="10"/>
      <c r="H35" s="9"/>
      <c r="I35" s="11">
        <v>18</v>
      </c>
      <c r="J35" s="51">
        <f t="shared" si="0"/>
        <v>1040.3999999999999</v>
      </c>
      <c r="K35" s="42">
        <f t="shared" si="4"/>
        <v>0</v>
      </c>
      <c r="L35" s="54">
        <f>$J35-($J35*$K35)</f>
        <v>1040.3999999999999</v>
      </c>
      <c r="M35" s="45" t="s">
        <v>123</v>
      </c>
    </row>
    <row r="36" spans="1:13" s="4" customFormat="1" ht="50.1" customHeight="1">
      <c r="A36" s="2">
        <v>25</v>
      </c>
      <c r="B36"/>
      <c r="C36" s="3" t="s">
        <v>188</v>
      </c>
      <c r="D36" s="2" t="s">
        <v>37</v>
      </c>
      <c r="E36" s="2" t="s">
        <v>170</v>
      </c>
      <c r="F36" s="3"/>
      <c r="H36" s="3"/>
      <c r="I36" s="5">
        <v>15</v>
      </c>
      <c r="J36" s="51">
        <f t="shared" si="0"/>
        <v>867</v>
      </c>
      <c r="K36" s="42">
        <f t="shared" si="4"/>
        <v>0</v>
      </c>
      <c r="L36" s="54">
        <f t="shared" si="1"/>
        <v>867</v>
      </c>
      <c r="M36" s="45" t="s">
        <v>124</v>
      </c>
    </row>
    <row r="37" spans="1:13" s="4" customFormat="1" ht="50.1" customHeight="1">
      <c r="A37" s="2">
        <v>26</v>
      </c>
      <c r="B37" s="2"/>
      <c r="C37" s="3" t="s">
        <v>187</v>
      </c>
      <c r="D37" s="2" t="s">
        <v>38</v>
      </c>
      <c r="E37" s="2" t="s">
        <v>170</v>
      </c>
      <c r="F37" s="3"/>
      <c r="H37" s="3"/>
      <c r="I37" s="5">
        <v>18</v>
      </c>
      <c r="J37" s="51">
        <f t="shared" si="0"/>
        <v>1040.3999999999999</v>
      </c>
      <c r="K37" s="42">
        <f t="shared" si="4"/>
        <v>0</v>
      </c>
      <c r="L37" s="54">
        <f t="shared" si="1"/>
        <v>1040.3999999999999</v>
      </c>
      <c r="M37" s="45" t="s">
        <v>125</v>
      </c>
    </row>
    <row r="38" spans="1:13" s="4" customFormat="1" ht="50.1" customHeight="1">
      <c r="A38" s="2">
        <v>27</v>
      </c>
      <c r="B38" s="2"/>
      <c r="C38" s="3" t="s">
        <v>224</v>
      </c>
      <c r="D38" s="2" t="s">
        <v>39</v>
      </c>
      <c r="E38" s="2" t="s">
        <v>170</v>
      </c>
      <c r="F38" s="3"/>
      <c r="H38" s="3"/>
      <c r="I38" s="5">
        <v>18</v>
      </c>
      <c r="J38" s="51">
        <f t="shared" si="0"/>
        <v>1040.3999999999999</v>
      </c>
      <c r="K38" s="42">
        <f t="shared" si="4"/>
        <v>0</v>
      </c>
      <c r="L38" s="54">
        <f t="shared" si="1"/>
        <v>1040.3999999999999</v>
      </c>
      <c r="M38" s="45" t="s">
        <v>126</v>
      </c>
    </row>
    <row r="39" spans="1:13" s="4" customFormat="1" ht="50.1" customHeight="1">
      <c r="A39" s="2">
        <v>28</v>
      </c>
      <c r="B39" s="2"/>
      <c r="C39" s="3" t="s">
        <v>189</v>
      </c>
      <c r="D39" s="2" t="s">
        <v>77</v>
      </c>
      <c r="E39" s="2" t="s">
        <v>170</v>
      </c>
      <c r="F39" s="3"/>
      <c r="H39" s="3" t="s">
        <v>225</v>
      </c>
      <c r="I39" s="5">
        <v>25</v>
      </c>
      <c r="J39" s="51">
        <f t="shared" si="0"/>
        <v>1445</v>
      </c>
      <c r="K39" s="42">
        <f t="shared" si="4"/>
        <v>0</v>
      </c>
      <c r="L39" s="54">
        <f t="shared" si="1"/>
        <v>1445</v>
      </c>
      <c r="M39" s="45" t="s">
        <v>127</v>
      </c>
    </row>
    <row r="40" spans="1:13" s="4" customFormat="1" ht="50.1" customHeight="1">
      <c r="A40" s="2">
        <v>29</v>
      </c>
      <c r="B40" s="2"/>
      <c r="C40" s="16" t="s">
        <v>40</v>
      </c>
      <c r="D40" s="2" t="s">
        <v>41</v>
      </c>
      <c r="E40" s="2" t="s">
        <v>170</v>
      </c>
      <c r="F40" s="3"/>
      <c r="H40" s="3"/>
      <c r="I40" s="5">
        <v>11</v>
      </c>
      <c r="J40" s="51">
        <f t="shared" si="0"/>
        <v>635.79999999999995</v>
      </c>
      <c r="K40" s="42">
        <f t="shared" si="4"/>
        <v>0</v>
      </c>
      <c r="L40" s="54">
        <f t="shared" si="1"/>
        <v>635.79999999999995</v>
      </c>
      <c r="M40" s="45" t="s">
        <v>128</v>
      </c>
    </row>
    <row r="41" spans="1:13" s="4" customFormat="1" ht="50.1" customHeight="1">
      <c r="A41" s="2">
        <v>30</v>
      </c>
      <c r="B41" s="2"/>
      <c r="C41" s="16" t="s">
        <v>42</v>
      </c>
      <c r="D41" s="2" t="s">
        <v>43</v>
      </c>
      <c r="E41" s="2" t="s">
        <v>170</v>
      </c>
      <c r="F41" s="3"/>
      <c r="H41" s="3"/>
      <c r="I41" s="5">
        <v>11</v>
      </c>
      <c r="J41" s="51">
        <f t="shared" si="0"/>
        <v>635.79999999999995</v>
      </c>
      <c r="K41" s="42">
        <f t="shared" si="4"/>
        <v>0</v>
      </c>
      <c r="L41" s="54">
        <f t="shared" si="1"/>
        <v>635.79999999999995</v>
      </c>
      <c r="M41" s="45" t="s">
        <v>129</v>
      </c>
    </row>
    <row r="42" spans="1:13" s="4" customFormat="1" ht="50.1" customHeight="1">
      <c r="A42" s="2">
        <v>31</v>
      </c>
      <c r="B42"/>
      <c r="C42" s="3" t="s">
        <v>190</v>
      </c>
      <c r="D42" s="2" t="s">
        <v>44</v>
      </c>
      <c r="E42" s="2" t="s">
        <v>170</v>
      </c>
      <c r="F42" s="3"/>
      <c r="H42" s="3"/>
      <c r="I42" s="5">
        <v>25</v>
      </c>
      <c r="J42" s="51">
        <f t="shared" si="0"/>
        <v>1445</v>
      </c>
      <c r="K42" s="42">
        <f t="shared" si="4"/>
        <v>0</v>
      </c>
      <c r="L42" s="54">
        <f t="shared" si="1"/>
        <v>1445</v>
      </c>
      <c r="M42" s="45" t="s">
        <v>130</v>
      </c>
    </row>
    <row r="43" spans="1:13" s="4" customFormat="1" ht="50.1" customHeight="1">
      <c r="A43" s="2">
        <v>32</v>
      </c>
      <c r="B43"/>
      <c r="C43" s="3" t="s">
        <v>191</v>
      </c>
      <c r="D43" s="2" t="s">
        <v>45</v>
      </c>
      <c r="E43" s="2" t="s">
        <v>170</v>
      </c>
      <c r="F43" s="3"/>
      <c r="H43" s="3" t="s">
        <v>46</v>
      </c>
      <c r="I43" s="5">
        <v>32</v>
      </c>
      <c r="J43" s="51">
        <f t="shared" si="0"/>
        <v>1849.6</v>
      </c>
      <c r="K43" s="42">
        <f t="shared" si="4"/>
        <v>0</v>
      </c>
      <c r="L43" s="54">
        <f t="shared" si="1"/>
        <v>1849.6</v>
      </c>
      <c r="M43" s="45" t="s">
        <v>131</v>
      </c>
    </row>
    <row r="44" spans="1:13" s="4" customFormat="1" ht="50.1" customHeight="1">
      <c r="A44" s="2">
        <v>33</v>
      </c>
      <c r="B44"/>
      <c r="C44" s="16" t="s">
        <v>192</v>
      </c>
      <c r="D44" s="2" t="s">
        <v>47</v>
      </c>
      <c r="E44" s="2" t="s">
        <v>170</v>
      </c>
      <c r="F44" s="3"/>
      <c r="H44" s="3"/>
      <c r="I44" s="5">
        <v>26</v>
      </c>
      <c r="J44" s="51">
        <f t="shared" ref="J44:J76" si="5">$I44*$I$8</f>
        <v>1502.8</v>
      </c>
      <c r="K44" s="42">
        <f t="shared" si="4"/>
        <v>0</v>
      </c>
      <c r="L44" s="54">
        <f t="shared" si="1"/>
        <v>1502.8</v>
      </c>
      <c r="M44" s="45" t="s">
        <v>132</v>
      </c>
    </row>
    <row r="45" spans="1:13" s="4" customFormat="1" ht="51" customHeight="1">
      <c r="A45" s="2">
        <v>34</v>
      </c>
      <c r="B45" s="2"/>
      <c r="C45" s="16" t="s">
        <v>48</v>
      </c>
      <c r="D45" s="2" t="s">
        <v>49</v>
      </c>
      <c r="E45" s="2" t="s">
        <v>170</v>
      </c>
      <c r="F45" s="3"/>
      <c r="H45" s="3" t="s">
        <v>195</v>
      </c>
      <c r="I45" s="5">
        <v>30</v>
      </c>
      <c r="J45" s="51">
        <f t="shared" si="5"/>
        <v>1734</v>
      </c>
      <c r="K45" s="42">
        <f t="shared" si="4"/>
        <v>0</v>
      </c>
      <c r="L45" s="54">
        <f t="shared" si="1"/>
        <v>1734</v>
      </c>
      <c r="M45" s="45" t="s">
        <v>133</v>
      </c>
    </row>
    <row r="46" spans="1:13" s="4" customFormat="1" ht="75.75" customHeight="1">
      <c r="A46" s="2">
        <v>35</v>
      </c>
      <c r="B46" s="2"/>
      <c r="C46" s="16" t="s">
        <v>50</v>
      </c>
      <c r="D46" s="2" t="s">
        <v>51</v>
      </c>
      <c r="E46" s="2" t="s">
        <v>170</v>
      </c>
      <c r="F46" s="3"/>
      <c r="H46" s="3" t="s">
        <v>196</v>
      </c>
      <c r="I46" s="5">
        <v>35</v>
      </c>
      <c r="J46" s="51">
        <f t="shared" si="5"/>
        <v>2023</v>
      </c>
      <c r="K46" s="42">
        <f t="shared" si="4"/>
        <v>0</v>
      </c>
      <c r="L46" s="54">
        <f t="shared" si="1"/>
        <v>2023</v>
      </c>
      <c r="M46" s="45" t="s">
        <v>134</v>
      </c>
    </row>
    <row r="47" spans="1:13" s="4" customFormat="1" ht="72" customHeight="1">
      <c r="A47" s="2">
        <v>36</v>
      </c>
      <c r="B47" s="2"/>
      <c r="C47" s="16" t="s">
        <v>52</v>
      </c>
      <c r="D47" s="2" t="s">
        <v>53</v>
      </c>
      <c r="E47" s="2" t="s">
        <v>170</v>
      </c>
      <c r="F47" s="3"/>
      <c r="H47" s="3" t="s">
        <v>233</v>
      </c>
      <c r="I47" s="5">
        <v>45</v>
      </c>
      <c r="J47" s="51">
        <f t="shared" si="5"/>
        <v>2601</v>
      </c>
      <c r="K47" s="42">
        <f t="shared" si="4"/>
        <v>0</v>
      </c>
      <c r="L47" s="54">
        <f t="shared" si="1"/>
        <v>2601</v>
      </c>
      <c r="M47" s="45" t="s">
        <v>135</v>
      </c>
    </row>
    <row r="48" spans="1:13" s="4" customFormat="1" ht="24.75" customHeight="1">
      <c r="A48" s="26"/>
      <c r="B48" s="31" t="s">
        <v>171</v>
      </c>
      <c r="C48" s="27"/>
      <c r="D48" s="26"/>
      <c r="E48" s="34" t="s">
        <v>76</v>
      </c>
      <c r="F48" s="27"/>
      <c r="G48" s="28"/>
      <c r="H48" s="27"/>
      <c r="I48" s="29"/>
      <c r="J48" s="50" t="s">
        <v>163</v>
      </c>
      <c r="K48" s="41">
        <f>$K$26</f>
        <v>0</v>
      </c>
      <c r="L48" s="55"/>
      <c r="M48" s="46"/>
    </row>
    <row r="49" spans="1:13" s="4" customFormat="1" ht="93.75" customHeight="1">
      <c r="A49" s="2">
        <v>37</v>
      </c>
      <c r="B49" s="2"/>
      <c r="C49" s="16" t="s">
        <v>193</v>
      </c>
      <c r="D49" s="2" t="s">
        <v>54</v>
      </c>
      <c r="E49" s="35" t="s">
        <v>171</v>
      </c>
      <c r="F49" s="3"/>
      <c r="H49" s="3" t="s">
        <v>197</v>
      </c>
      <c r="I49" s="5">
        <v>63</v>
      </c>
      <c r="J49" s="51">
        <f t="shared" si="5"/>
        <v>3641.3999999999996</v>
      </c>
      <c r="K49" s="42">
        <f>$K$48</f>
        <v>0</v>
      </c>
      <c r="L49" s="54">
        <f t="shared" si="1"/>
        <v>3641.3999999999996</v>
      </c>
      <c r="M49" s="45" t="s">
        <v>113</v>
      </c>
    </row>
    <row r="50" spans="1:13" s="4" customFormat="1" ht="102" customHeight="1">
      <c r="A50" s="2">
        <v>38</v>
      </c>
      <c r="B50" s="2"/>
      <c r="C50" s="16" t="s">
        <v>194</v>
      </c>
      <c r="D50" s="2" t="s">
        <v>55</v>
      </c>
      <c r="E50" s="35" t="s">
        <v>171</v>
      </c>
      <c r="F50" s="3"/>
      <c r="H50" s="3" t="s">
        <v>198</v>
      </c>
      <c r="I50" s="5">
        <v>83</v>
      </c>
      <c r="J50" s="51">
        <f t="shared" si="5"/>
        <v>4797.3999999999996</v>
      </c>
      <c r="K50" s="42">
        <f>$K$48</f>
        <v>0</v>
      </c>
      <c r="L50" s="54">
        <f t="shared" si="1"/>
        <v>4797.3999999999996</v>
      </c>
      <c r="M50" s="45" t="s">
        <v>114</v>
      </c>
    </row>
    <row r="51" spans="1:13" s="4" customFormat="1" ht="24.75" customHeight="1">
      <c r="A51" s="26"/>
      <c r="B51" s="31" t="s">
        <v>172</v>
      </c>
      <c r="C51" s="27"/>
      <c r="D51" s="26"/>
      <c r="E51" s="34" t="s">
        <v>56</v>
      </c>
      <c r="F51" s="27"/>
      <c r="G51" s="28"/>
      <c r="H51" s="27"/>
      <c r="I51" s="29"/>
      <c r="J51" s="50" t="s">
        <v>163</v>
      </c>
      <c r="K51" s="41">
        <f>$K$26</f>
        <v>0</v>
      </c>
      <c r="L51" s="55"/>
      <c r="M51" s="46"/>
    </row>
    <row r="52" spans="1:13" s="7" customFormat="1" ht="54.75" customHeight="1">
      <c r="A52" s="2">
        <v>39</v>
      </c>
      <c r="B52" s="6"/>
      <c r="C52" s="32" t="s">
        <v>199</v>
      </c>
      <c r="D52" s="23" t="s">
        <v>57</v>
      </c>
      <c r="E52" s="23" t="s">
        <v>172</v>
      </c>
      <c r="F52" s="22"/>
      <c r="G52" s="24"/>
      <c r="H52" s="22"/>
      <c r="I52" s="25">
        <v>34</v>
      </c>
      <c r="J52" s="52">
        <f t="shared" si="5"/>
        <v>1965.1999999999998</v>
      </c>
      <c r="K52" s="43">
        <f>$K$51</f>
        <v>0</v>
      </c>
      <c r="L52" s="54">
        <f>$J52-($J52*$K52)</f>
        <v>1965.1999999999998</v>
      </c>
      <c r="M52" s="47" t="s">
        <v>78</v>
      </c>
    </row>
    <row r="53" spans="1:13" s="4" customFormat="1" ht="44.25" customHeight="1">
      <c r="A53" s="2">
        <v>40</v>
      </c>
      <c r="B53" s="2"/>
      <c r="C53" s="16" t="s">
        <v>200</v>
      </c>
      <c r="D53" s="2" t="s">
        <v>58</v>
      </c>
      <c r="E53" s="2" t="s">
        <v>172</v>
      </c>
      <c r="F53" s="3"/>
      <c r="H53" s="3"/>
      <c r="I53" s="5">
        <v>1.4</v>
      </c>
      <c r="J53" s="52">
        <f t="shared" si="5"/>
        <v>80.919999999999987</v>
      </c>
      <c r="K53" s="43">
        <f t="shared" ref="K53:K76" si="6">$K$51</f>
        <v>0</v>
      </c>
      <c r="L53" s="54">
        <f t="shared" ref="L53:L76" si="7">$J53-($J53*$K53)</f>
        <v>80.919999999999987</v>
      </c>
      <c r="M53" s="47" t="s">
        <v>79</v>
      </c>
    </row>
    <row r="54" spans="1:13" s="4" customFormat="1" ht="25.5">
      <c r="A54" s="2">
        <v>41</v>
      </c>
      <c r="B54" s="37"/>
      <c r="C54" s="16" t="s">
        <v>207</v>
      </c>
      <c r="D54" s="2" t="s">
        <v>80</v>
      </c>
      <c r="E54" s="2" t="s">
        <v>172</v>
      </c>
      <c r="F54" s="38"/>
      <c r="G54" s="39"/>
      <c r="H54" s="38"/>
      <c r="I54" s="5">
        <v>0</v>
      </c>
      <c r="J54" s="52">
        <f t="shared" si="5"/>
        <v>0</v>
      </c>
      <c r="K54" s="43">
        <f t="shared" si="6"/>
        <v>0</v>
      </c>
      <c r="L54" s="54">
        <f t="shared" si="7"/>
        <v>0</v>
      </c>
      <c r="M54" s="47" t="s">
        <v>81</v>
      </c>
    </row>
    <row r="55" spans="1:13" s="4" customFormat="1" ht="51">
      <c r="A55" s="2">
        <v>42</v>
      </c>
      <c r="B55" s="2"/>
      <c r="C55" s="16" t="s">
        <v>201</v>
      </c>
      <c r="D55" s="2" t="s">
        <v>59</v>
      </c>
      <c r="E55" s="2" t="s">
        <v>172</v>
      </c>
      <c r="F55" s="3"/>
      <c r="H55" s="3"/>
      <c r="I55" s="5">
        <v>1.4</v>
      </c>
      <c r="J55" s="52">
        <f t="shared" si="5"/>
        <v>80.919999999999987</v>
      </c>
      <c r="K55" s="43">
        <f t="shared" si="6"/>
        <v>0</v>
      </c>
      <c r="L55" s="54">
        <f t="shared" si="7"/>
        <v>80.919999999999987</v>
      </c>
      <c r="M55" s="47" t="s">
        <v>82</v>
      </c>
    </row>
    <row r="56" spans="1:13" s="4" customFormat="1" ht="63.75">
      <c r="A56" s="2">
        <v>43</v>
      </c>
      <c r="B56" s="2"/>
      <c r="C56" s="16" t="s">
        <v>206</v>
      </c>
      <c r="D56" s="2" t="s">
        <v>83</v>
      </c>
      <c r="E56" s="2" t="s">
        <v>172</v>
      </c>
      <c r="F56" s="3"/>
      <c r="H56" s="3"/>
      <c r="I56" s="5">
        <v>0</v>
      </c>
      <c r="J56" s="52">
        <f t="shared" si="5"/>
        <v>0</v>
      </c>
      <c r="K56" s="43">
        <f t="shared" si="6"/>
        <v>0</v>
      </c>
      <c r="L56" s="54">
        <f t="shared" si="7"/>
        <v>0</v>
      </c>
      <c r="M56" s="48" t="s">
        <v>84</v>
      </c>
    </row>
    <row r="57" spans="1:13" s="4" customFormat="1" ht="66" customHeight="1">
      <c r="A57" s="2">
        <v>44</v>
      </c>
      <c r="B57" s="2"/>
      <c r="C57" s="16" t="s">
        <v>202</v>
      </c>
      <c r="D57" s="2" t="s">
        <v>60</v>
      </c>
      <c r="E57" s="2" t="s">
        <v>172</v>
      </c>
      <c r="F57" s="3"/>
      <c r="H57" s="3"/>
      <c r="I57" s="5">
        <v>1.4</v>
      </c>
      <c r="J57" s="52">
        <f t="shared" si="5"/>
        <v>80.919999999999987</v>
      </c>
      <c r="K57" s="43">
        <f t="shared" si="6"/>
        <v>0</v>
      </c>
      <c r="L57" s="54">
        <f t="shared" si="7"/>
        <v>80.919999999999987</v>
      </c>
      <c r="M57" s="47" t="s">
        <v>85</v>
      </c>
    </row>
    <row r="58" spans="1:13" s="4" customFormat="1" ht="63.75">
      <c r="A58" s="2">
        <v>45</v>
      </c>
      <c r="B58" s="2"/>
      <c r="C58" s="16" t="s">
        <v>205</v>
      </c>
      <c r="D58" s="2" t="s">
        <v>86</v>
      </c>
      <c r="E58" s="2" t="s">
        <v>172</v>
      </c>
      <c r="F58" s="3"/>
      <c r="H58" s="3"/>
      <c r="I58" s="5">
        <v>0</v>
      </c>
      <c r="J58" s="52">
        <f t="shared" si="5"/>
        <v>0</v>
      </c>
      <c r="K58" s="43">
        <f t="shared" si="6"/>
        <v>0</v>
      </c>
      <c r="L58" s="54">
        <f t="shared" si="7"/>
        <v>0</v>
      </c>
      <c r="M58" s="47" t="s">
        <v>84</v>
      </c>
    </row>
    <row r="59" spans="1:13" s="4" customFormat="1" ht="63.75" customHeight="1">
      <c r="A59" s="2">
        <v>46</v>
      </c>
      <c r="B59" s="2"/>
      <c r="C59" s="16" t="s">
        <v>203</v>
      </c>
      <c r="D59" s="2" t="s">
        <v>61</v>
      </c>
      <c r="E59" s="2" t="s">
        <v>172</v>
      </c>
      <c r="F59" s="3"/>
      <c r="H59" s="3"/>
      <c r="I59" s="5">
        <v>1.4</v>
      </c>
      <c r="J59" s="52">
        <f t="shared" si="5"/>
        <v>80.919999999999987</v>
      </c>
      <c r="K59" s="43">
        <f t="shared" si="6"/>
        <v>0</v>
      </c>
      <c r="L59" s="54">
        <f t="shared" si="7"/>
        <v>80.919999999999987</v>
      </c>
      <c r="M59" s="47" t="s">
        <v>87</v>
      </c>
    </row>
    <row r="60" spans="1:13" s="4" customFormat="1" ht="63.75">
      <c r="A60" s="2">
        <v>47</v>
      </c>
      <c r="B60" s="2"/>
      <c r="C60" s="16" t="s">
        <v>204</v>
      </c>
      <c r="D60" s="2" t="s">
        <v>88</v>
      </c>
      <c r="E60" s="2" t="s">
        <v>172</v>
      </c>
      <c r="F60" s="3"/>
      <c r="H60" s="3"/>
      <c r="I60" s="5">
        <v>0</v>
      </c>
      <c r="J60" s="52">
        <f t="shared" si="5"/>
        <v>0</v>
      </c>
      <c r="K60" s="43">
        <f t="shared" si="6"/>
        <v>0</v>
      </c>
      <c r="L60" s="54">
        <f t="shared" si="7"/>
        <v>0</v>
      </c>
      <c r="M60" s="47" t="s">
        <v>89</v>
      </c>
    </row>
    <row r="61" spans="1:13" s="4" customFormat="1" ht="64.5" customHeight="1">
      <c r="A61" s="2">
        <v>48</v>
      </c>
      <c r="B61" s="2"/>
      <c r="C61" s="16" t="s">
        <v>208</v>
      </c>
      <c r="D61" s="2" t="s">
        <v>62</v>
      </c>
      <c r="E61" s="2" t="s">
        <v>172</v>
      </c>
      <c r="F61" s="3"/>
      <c r="H61" s="3"/>
      <c r="I61" s="5">
        <v>1.4</v>
      </c>
      <c r="J61" s="52">
        <f t="shared" si="5"/>
        <v>80.919999999999987</v>
      </c>
      <c r="K61" s="43">
        <f t="shared" si="6"/>
        <v>0</v>
      </c>
      <c r="L61" s="54">
        <f t="shared" si="7"/>
        <v>80.919999999999987</v>
      </c>
      <c r="M61" s="47" t="s">
        <v>90</v>
      </c>
    </row>
    <row r="62" spans="1:13" s="4" customFormat="1" ht="51">
      <c r="A62" s="2">
        <v>49</v>
      </c>
      <c r="B62" s="2"/>
      <c r="C62" s="16" t="s">
        <v>209</v>
      </c>
      <c r="D62" s="2" t="s">
        <v>91</v>
      </c>
      <c r="E62" s="2" t="s">
        <v>172</v>
      </c>
      <c r="F62" s="3"/>
      <c r="H62" s="3"/>
      <c r="I62" s="5">
        <v>0</v>
      </c>
      <c r="J62" s="52">
        <f t="shared" si="5"/>
        <v>0</v>
      </c>
      <c r="K62" s="43">
        <f t="shared" si="6"/>
        <v>0</v>
      </c>
      <c r="L62" s="54">
        <f t="shared" si="7"/>
        <v>0</v>
      </c>
      <c r="M62" s="47" t="s">
        <v>92</v>
      </c>
    </row>
    <row r="63" spans="1:13" s="4" customFormat="1" ht="57" customHeight="1">
      <c r="A63" s="2">
        <v>50</v>
      </c>
      <c r="B63" s="2"/>
      <c r="C63" s="16" t="s">
        <v>210</v>
      </c>
      <c r="D63" s="2" t="s">
        <v>63</v>
      </c>
      <c r="E63" s="2" t="s">
        <v>172</v>
      </c>
      <c r="F63" s="3"/>
      <c r="H63" s="3"/>
      <c r="I63" s="5">
        <v>2.2000000000000002</v>
      </c>
      <c r="J63" s="52">
        <f t="shared" si="5"/>
        <v>127.16000000000001</v>
      </c>
      <c r="K63" s="43">
        <f t="shared" si="6"/>
        <v>0</v>
      </c>
      <c r="L63" s="54">
        <f t="shared" si="7"/>
        <v>127.16000000000001</v>
      </c>
      <c r="M63" s="47" t="s">
        <v>93</v>
      </c>
    </row>
    <row r="64" spans="1:13" s="4" customFormat="1" ht="51">
      <c r="A64" s="2">
        <v>51</v>
      </c>
      <c r="B64" s="2"/>
      <c r="C64" s="16" t="s">
        <v>211</v>
      </c>
      <c r="D64" s="2" t="s">
        <v>94</v>
      </c>
      <c r="E64" s="2" t="s">
        <v>172</v>
      </c>
      <c r="F64" s="3"/>
      <c r="H64" s="3"/>
      <c r="I64" s="5">
        <v>0</v>
      </c>
      <c r="J64" s="52">
        <f t="shared" si="5"/>
        <v>0</v>
      </c>
      <c r="K64" s="43">
        <f t="shared" si="6"/>
        <v>0</v>
      </c>
      <c r="L64" s="54">
        <f t="shared" si="7"/>
        <v>0</v>
      </c>
      <c r="M64" s="47" t="s">
        <v>95</v>
      </c>
    </row>
    <row r="65" spans="1:13" s="4" customFormat="1" ht="72.75" customHeight="1">
      <c r="A65" s="2">
        <v>52</v>
      </c>
      <c r="B65" s="2"/>
      <c r="C65" s="16" t="s">
        <v>212</v>
      </c>
      <c r="D65" s="2" t="s">
        <v>64</v>
      </c>
      <c r="E65" s="2" t="s">
        <v>172</v>
      </c>
      <c r="F65" s="3"/>
      <c r="H65" s="3"/>
      <c r="I65" s="5">
        <v>2.2000000000000002</v>
      </c>
      <c r="J65" s="52">
        <f t="shared" si="5"/>
        <v>127.16000000000001</v>
      </c>
      <c r="K65" s="43">
        <f t="shared" si="6"/>
        <v>0</v>
      </c>
      <c r="L65" s="54">
        <f t="shared" si="7"/>
        <v>127.16000000000001</v>
      </c>
      <c r="M65" s="47" t="s">
        <v>96</v>
      </c>
    </row>
    <row r="66" spans="1:13" s="4" customFormat="1" ht="51">
      <c r="A66" s="2">
        <v>53</v>
      </c>
      <c r="B66" s="2"/>
      <c r="C66" s="58" t="s">
        <v>213</v>
      </c>
      <c r="D66" s="2" t="s">
        <v>97</v>
      </c>
      <c r="E66" s="2" t="s">
        <v>172</v>
      </c>
      <c r="F66" s="3"/>
      <c r="H66" s="3"/>
      <c r="I66" s="5">
        <v>0</v>
      </c>
      <c r="J66" s="52">
        <f t="shared" si="5"/>
        <v>0</v>
      </c>
      <c r="K66" s="43">
        <f t="shared" si="6"/>
        <v>0</v>
      </c>
      <c r="L66" s="54">
        <f t="shared" si="7"/>
        <v>0</v>
      </c>
      <c r="M66" s="47" t="s">
        <v>98</v>
      </c>
    </row>
    <row r="67" spans="1:13" s="4" customFormat="1" ht="63.75" customHeight="1">
      <c r="A67" s="2">
        <v>54</v>
      </c>
      <c r="B67" s="2"/>
      <c r="C67" s="16" t="s">
        <v>214</v>
      </c>
      <c r="D67" s="2" t="s">
        <v>65</v>
      </c>
      <c r="E67" s="2" t="s">
        <v>172</v>
      </c>
      <c r="F67" s="3"/>
      <c r="H67" s="3"/>
      <c r="I67" s="5">
        <v>3</v>
      </c>
      <c r="J67" s="52">
        <f t="shared" si="5"/>
        <v>173.39999999999998</v>
      </c>
      <c r="K67" s="43">
        <f t="shared" si="6"/>
        <v>0</v>
      </c>
      <c r="L67" s="54">
        <f t="shared" si="7"/>
        <v>173.39999999999998</v>
      </c>
      <c r="M67" s="47" t="s">
        <v>99</v>
      </c>
    </row>
    <row r="68" spans="1:13" s="4" customFormat="1" ht="63.75">
      <c r="A68" s="2">
        <v>55</v>
      </c>
      <c r="B68" s="2"/>
      <c r="C68" s="16" t="s">
        <v>215</v>
      </c>
      <c r="D68" s="2" t="s">
        <v>100</v>
      </c>
      <c r="E68" s="2" t="s">
        <v>172</v>
      </c>
      <c r="F68" s="3"/>
      <c r="H68" s="3"/>
      <c r="I68" s="5">
        <v>0</v>
      </c>
      <c r="J68" s="52">
        <f t="shared" si="5"/>
        <v>0</v>
      </c>
      <c r="K68" s="43">
        <f t="shared" si="6"/>
        <v>0</v>
      </c>
      <c r="L68" s="54">
        <f t="shared" si="7"/>
        <v>0</v>
      </c>
      <c r="M68" s="47" t="s">
        <v>101</v>
      </c>
    </row>
    <row r="69" spans="1:13" s="4" customFormat="1" ht="51">
      <c r="A69" s="2">
        <v>56</v>
      </c>
      <c r="B69" s="2"/>
      <c r="C69" s="16" t="s">
        <v>216</v>
      </c>
      <c r="D69" s="2" t="s">
        <v>66</v>
      </c>
      <c r="E69" s="2" t="s">
        <v>172</v>
      </c>
      <c r="F69" s="3"/>
      <c r="H69" s="3"/>
      <c r="I69" s="5">
        <v>3</v>
      </c>
      <c r="J69" s="52">
        <f t="shared" si="5"/>
        <v>173.39999999999998</v>
      </c>
      <c r="K69" s="43">
        <f t="shared" si="6"/>
        <v>0</v>
      </c>
      <c r="L69" s="54">
        <f t="shared" si="7"/>
        <v>173.39999999999998</v>
      </c>
      <c r="M69" s="47" t="s">
        <v>102</v>
      </c>
    </row>
    <row r="70" spans="1:13" s="4" customFormat="1" ht="63.75">
      <c r="A70" s="2">
        <v>57</v>
      </c>
      <c r="B70" s="2"/>
      <c r="C70" s="58" t="s">
        <v>217</v>
      </c>
      <c r="D70" s="2" t="s">
        <v>103</v>
      </c>
      <c r="E70" s="2" t="s">
        <v>172</v>
      </c>
      <c r="F70" s="3"/>
      <c r="H70" s="3"/>
      <c r="I70" s="5">
        <v>0</v>
      </c>
      <c r="J70" s="52">
        <f t="shared" si="5"/>
        <v>0</v>
      </c>
      <c r="K70" s="43">
        <f t="shared" si="6"/>
        <v>0</v>
      </c>
      <c r="L70" s="54">
        <f t="shared" si="7"/>
        <v>0</v>
      </c>
      <c r="M70" s="47" t="s">
        <v>104</v>
      </c>
    </row>
    <row r="71" spans="1:13" s="4" customFormat="1" ht="60.75" customHeight="1">
      <c r="A71" s="2">
        <v>58</v>
      </c>
      <c r="B71" s="2"/>
      <c r="C71" s="16" t="s">
        <v>218</v>
      </c>
      <c r="D71" s="2" t="s">
        <v>67</v>
      </c>
      <c r="E71" s="2" t="s">
        <v>172</v>
      </c>
      <c r="F71" s="3"/>
      <c r="H71" s="3"/>
      <c r="I71" s="5">
        <v>2.5</v>
      </c>
      <c r="J71" s="52">
        <f t="shared" si="5"/>
        <v>144.5</v>
      </c>
      <c r="K71" s="43">
        <f t="shared" si="6"/>
        <v>0</v>
      </c>
      <c r="L71" s="54">
        <f t="shared" si="7"/>
        <v>144.5</v>
      </c>
      <c r="M71" s="47" t="s">
        <v>105</v>
      </c>
    </row>
    <row r="72" spans="1:13" s="4" customFormat="1" ht="25.5">
      <c r="A72" s="2">
        <v>59</v>
      </c>
      <c r="B72" s="2"/>
      <c r="C72" s="16" t="s">
        <v>219</v>
      </c>
      <c r="D72" s="2" t="s">
        <v>106</v>
      </c>
      <c r="E72" s="2" t="s">
        <v>172</v>
      </c>
      <c r="F72" s="3"/>
      <c r="H72" s="3"/>
      <c r="I72" s="5">
        <v>0</v>
      </c>
      <c r="J72" s="52">
        <f t="shared" si="5"/>
        <v>0</v>
      </c>
      <c r="K72" s="43">
        <f t="shared" si="6"/>
        <v>0</v>
      </c>
      <c r="L72" s="54">
        <f t="shared" si="7"/>
        <v>0</v>
      </c>
      <c r="M72" s="47" t="s">
        <v>107</v>
      </c>
    </row>
    <row r="73" spans="1:13" s="4" customFormat="1" ht="53.25" customHeight="1">
      <c r="A73" s="2">
        <v>60</v>
      </c>
      <c r="B73" s="2"/>
      <c r="C73" s="16" t="s">
        <v>220</v>
      </c>
      <c r="D73" s="2" t="s">
        <v>68</v>
      </c>
      <c r="E73" s="2" t="s">
        <v>172</v>
      </c>
      <c r="F73" s="3"/>
      <c r="H73" s="3"/>
      <c r="I73" s="5">
        <v>7</v>
      </c>
      <c r="J73" s="52">
        <f t="shared" si="5"/>
        <v>404.59999999999997</v>
      </c>
      <c r="K73" s="43">
        <f t="shared" si="6"/>
        <v>0</v>
      </c>
      <c r="L73" s="54">
        <f t="shared" si="7"/>
        <v>404.59999999999997</v>
      </c>
      <c r="M73" s="47" t="s">
        <v>108</v>
      </c>
    </row>
    <row r="74" spans="1:13" s="4" customFormat="1" ht="51.75" customHeight="1">
      <c r="A74" s="2">
        <v>61</v>
      </c>
      <c r="B74" s="2"/>
      <c r="C74" s="16" t="s">
        <v>221</v>
      </c>
      <c r="D74" s="2" t="s">
        <v>69</v>
      </c>
      <c r="E74" s="2" t="s">
        <v>172</v>
      </c>
      <c r="F74" s="3"/>
      <c r="H74" s="3"/>
      <c r="I74" s="5">
        <v>1.4</v>
      </c>
      <c r="J74" s="52">
        <f t="shared" si="5"/>
        <v>80.919999999999987</v>
      </c>
      <c r="K74" s="43">
        <f t="shared" si="6"/>
        <v>0</v>
      </c>
      <c r="L74" s="54">
        <f t="shared" si="7"/>
        <v>80.919999999999987</v>
      </c>
      <c r="M74" s="47" t="s">
        <v>109</v>
      </c>
    </row>
    <row r="75" spans="1:13" s="4" customFormat="1" ht="25.5">
      <c r="A75" s="2">
        <v>62</v>
      </c>
      <c r="B75" s="2"/>
      <c r="C75" s="58" t="s">
        <v>223</v>
      </c>
      <c r="D75" s="2" t="s">
        <v>110</v>
      </c>
      <c r="E75" s="2" t="s">
        <v>172</v>
      </c>
      <c r="F75" s="3"/>
      <c r="H75" s="3"/>
      <c r="I75" s="5">
        <v>0</v>
      </c>
      <c r="J75" s="52">
        <f t="shared" si="5"/>
        <v>0</v>
      </c>
      <c r="K75" s="43">
        <f t="shared" si="6"/>
        <v>0</v>
      </c>
      <c r="L75" s="54">
        <f t="shared" si="7"/>
        <v>0</v>
      </c>
      <c r="M75" s="47" t="s">
        <v>111</v>
      </c>
    </row>
    <row r="76" spans="1:13" s="4" customFormat="1" ht="54.75" customHeight="1">
      <c r="A76" s="2">
        <v>63</v>
      </c>
      <c r="B76" s="2"/>
      <c r="C76" s="16" t="s">
        <v>222</v>
      </c>
      <c r="D76" s="2" t="s">
        <v>70</v>
      </c>
      <c r="E76" s="2" t="s">
        <v>172</v>
      </c>
      <c r="F76" s="3"/>
      <c r="H76" s="3"/>
      <c r="I76" s="5">
        <v>7.5</v>
      </c>
      <c r="J76" s="52">
        <f t="shared" si="5"/>
        <v>433.5</v>
      </c>
      <c r="K76" s="43">
        <f t="shared" si="6"/>
        <v>0</v>
      </c>
      <c r="L76" s="54">
        <f t="shared" si="7"/>
        <v>433.5</v>
      </c>
      <c r="M76" s="48" t="s">
        <v>112</v>
      </c>
    </row>
    <row r="77" spans="1:13" s="4" customFormat="1">
      <c r="A77" s="2"/>
      <c r="D77" s="2"/>
      <c r="E77" s="2"/>
      <c r="H77" s="3"/>
      <c r="I77" s="5"/>
      <c r="J77" s="51"/>
      <c r="K77" s="44"/>
      <c r="L77" s="57"/>
      <c r="M77"/>
    </row>
    <row r="78" spans="1:13" s="4" customFormat="1">
      <c r="A78" s="2"/>
      <c r="D78" s="2"/>
      <c r="E78" s="2"/>
      <c r="H78" s="3"/>
      <c r="I78" s="5"/>
      <c r="J78" s="51"/>
      <c r="K78" s="44"/>
      <c r="L78" s="57"/>
      <c r="M78"/>
    </row>
    <row r="79" spans="1:13" s="4" customFormat="1">
      <c r="A79" s="2"/>
      <c r="D79" s="2"/>
      <c r="E79" s="2"/>
      <c r="H79" s="3"/>
      <c r="I79" s="5"/>
      <c r="J79" s="51"/>
      <c r="K79" s="44"/>
      <c r="L79" s="57"/>
      <c r="M79"/>
    </row>
    <row r="80" spans="1:13" s="4" customFormat="1">
      <c r="A80" s="2"/>
      <c r="D80" s="2"/>
      <c r="E80" s="2"/>
      <c r="H80" s="3"/>
      <c r="I80" s="5"/>
      <c r="J80" s="51"/>
      <c r="K80" s="44"/>
      <c r="L80" s="57"/>
      <c r="M80"/>
    </row>
    <row r="81" spans="1:13" s="4" customFormat="1">
      <c r="A81" s="2"/>
      <c r="D81" s="2"/>
      <c r="E81" s="2"/>
      <c r="H81" s="3"/>
      <c r="I81" s="5"/>
      <c r="J81" s="51"/>
      <c r="K81" s="44"/>
      <c r="L81" s="57"/>
      <c r="M81"/>
    </row>
    <row r="82" spans="1:13" s="4" customFormat="1">
      <c r="A82" s="2"/>
      <c r="D82" s="2"/>
      <c r="E82" s="2"/>
      <c r="H82" s="3"/>
      <c r="I82" s="5"/>
      <c r="J82" s="51"/>
      <c r="K82" s="44"/>
      <c r="L82" s="57"/>
      <c r="M82"/>
    </row>
    <row r="83" spans="1:13" s="4" customFormat="1">
      <c r="A83" s="2"/>
      <c r="D83" s="2"/>
      <c r="E83" s="2"/>
      <c r="H83" s="3"/>
      <c r="I83" s="5"/>
      <c r="J83" s="51"/>
      <c r="K83" s="44"/>
      <c r="L83" s="57"/>
      <c r="M83"/>
    </row>
    <row r="84" spans="1:13" s="4" customFormat="1">
      <c r="A84" s="2"/>
      <c r="D84" s="2"/>
      <c r="E84" s="2"/>
      <c r="H84" s="3"/>
      <c r="I84" s="5"/>
      <c r="J84" s="51"/>
      <c r="K84" s="44"/>
      <c r="L84" s="57"/>
      <c r="M84"/>
    </row>
    <row r="85" spans="1:13" s="4" customFormat="1">
      <c r="A85" s="2"/>
      <c r="D85" s="2"/>
      <c r="E85" s="2"/>
      <c r="H85" s="3"/>
      <c r="I85" s="5"/>
      <c r="J85" s="51"/>
      <c r="K85" s="44"/>
      <c r="L85" s="57"/>
      <c r="M85"/>
    </row>
    <row r="86" spans="1:13" s="4" customFormat="1">
      <c r="A86" s="2"/>
      <c r="D86" s="2"/>
      <c r="E86" s="2"/>
      <c r="H86" s="3"/>
      <c r="I86" s="5"/>
      <c r="J86" s="51"/>
      <c r="K86" s="44"/>
      <c r="L86" s="57"/>
      <c r="M86"/>
    </row>
    <row r="87" spans="1:13" s="4" customFormat="1">
      <c r="A87" s="2"/>
      <c r="D87" s="2"/>
      <c r="E87" s="2"/>
      <c r="H87" s="3"/>
      <c r="I87" s="5"/>
      <c r="J87" s="51"/>
      <c r="K87" s="44"/>
      <c r="L87" s="57"/>
      <c r="M87"/>
    </row>
    <row r="88" spans="1:13" s="4" customFormat="1">
      <c r="A88" s="2"/>
      <c r="D88" s="2"/>
      <c r="E88" s="2"/>
      <c r="H88" s="3"/>
      <c r="I88" s="5"/>
      <c r="J88" s="51"/>
      <c r="K88" s="44"/>
      <c r="L88" s="57"/>
      <c r="M88"/>
    </row>
    <row r="89" spans="1:13" s="4" customFormat="1">
      <c r="A89" s="2"/>
      <c r="D89" s="2"/>
      <c r="E89" s="2"/>
      <c r="H89" s="3"/>
      <c r="I89" s="5"/>
      <c r="J89" s="51"/>
      <c r="K89" s="44"/>
      <c r="L89" s="57"/>
      <c r="M89"/>
    </row>
    <row r="90" spans="1:13" s="4" customFormat="1">
      <c r="A90" s="2"/>
      <c r="D90" s="2"/>
      <c r="E90" s="2"/>
      <c r="H90" s="3"/>
      <c r="I90" s="5"/>
      <c r="J90" s="51"/>
      <c r="K90" s="44"/>
      <c r="L90" s="57"/>
      <c r="M90"/>
    </row>
    <row r="91" spans="1:13" s="4" customFormat="1">
      <c r="A91" s="2"/>
      <c r="D91" s="2"/>
      <c r="E91" s="2"/>
      <c r="H91" s="3"/>
      <c r="I91" s="5"/>
      <c r="J91" s="51"/>
      <c r="K91" s="44"/>
      <c r="L91" s="57"/>
      <c r="M91"/>
    </row>
    <row r="92" spans="1:13" s="4" customFormat="1">
      <c r="A92" s="2"/>
      <c r="D92" s="2"/>
      <c r="E92" s="2"/>
      <c r="H92" s="3"/>
      <c r="I92" s="5"/>
      <c r="J92" s="51"/>
      <c r="K92" s="44"/>
      <c r="L92" s="57"/>
      <c r="M92"/>
    </row>
    <row r="93" spans="1:13" s="4" customFormat="1">
      <c r="A93" s="2"/>
      <c r="D93" s="2"/>
      <c r="E93" s="2"/>
      <c r="H93" s="3"/>
      <c r="I93" s="5"/>
      <c r="J93" s="51"/>
      <c r="K93" s="44"/>
      <c r="L93" s="57"/>
      <c r="M93"/>
    </row>
    <row r="94" spans="1:13" s="4" customFormat="1">
      <c r="A94" s="2"/>
      <c r="D94" s="2"/>
      <c r="E94" s="2"/>
      <c r="H94" s="3"/>
      <c r="I94" s="5"/>
      <c r="J94" s="51"/>
      <c r="K94" s="44"/>
      <c r="L94" s="57"/>
      <c r="M94"/>
    </row>
    <row r="95" spans="1:13" s="4" customFormat="1">
      <c r="A95" s="2"/>
      <c r="D95" s="2"/>
      <c r="E95" s="2"/>
      <c r="H95" s="3"/>
      <c r="I95" s="5"/>
      <c r="J95" s="51"/>
      <c r="K95" s="44"/>
      <c r="L95" s="57"/>
      <c r="M95"/>
    </row>
    <row r="96" spans="1:13" s="4" customFormat="1">
      <c r="A96" s="2"/>
      <c r="D96" s="2"/>
      <c r="E96" s="2"/>
      <c r="H96" s="3"/>
      <c r="I96" s="5"/>
      <c r="J96" s="51"/>
      <c r="K96" s="44"/>
      <c r="L96" s="57"/>
      <c r="M96"/>
    </row>
    <row r="97" spans="1:13" s="4" customFormat="1">
      <c r="A97" s="2"/>
      <c r="D97" s="2"/>
      <c r="E97" s="2"/>
      <c r="H97" s="3"/>
      <c r="I97" s="5"/>
      <c r="J97" s="51"/>
      <c r="K97" s="44"/>
      <c r="L97" s="57"/>
      <c r="M97"/>
    </row>
    <row r="98" spans="1:13" s="4" customFormat="1">
      <c r="A98" s="2"/>
      <c r="D98" s="2"/>
      <c r="E98" s="2"/>
      <c r="H98" s="3"/>
      <c r="I98" s="5"/>
      <c r="J98" s="51"/>
      <c r="K98" s="44"/>
      <c r="L98" s="57"/>
      <c r="M98"/>
    </row>
    <row r="99" spans="1:13" s="4" customFormat="1">
      <c r="A99" s="2"/>
      <c r="D99" s="2"/>
      <c r="E99" s="2"/>
      <c r="H99" s="3"/>
      <c r="I99" s="5"/>
      <c r="J99" s="51"/>
      <c r="K99" s="44"/>
      <c r="L99" s="57"/>
      <c r="M99"/>
    </row>
    <row r="100" spans="1:13" s="4" customFormat="1">
      <c r="A100" s="2"/>
      <c r="D100" s="2"/>
      <c r="E100" s="2"/>
      <c r="H100" s="3"/>
      <c r="I100" s="5"/>
      <c r="J100" s="51"/>
      <c r="K100" s="44"/>
      <c r="L100" s="57"/>
      <c r="M100"/>
    </row>
    <row r="101" spans="1:13" s="4" customFormat="1">
      <c r="A101" s="2"/>
      <c r="D101" s="2"/>
      <c r="E101" s="2"/>
      <c r="H101" s="3"/>
      <c r="I101" s="5"/>
      <c r="J101" s="51"/>
      <c r="K101" s="44"/>
      <c r="L101" s="57"/>
      <c r="M101"/>
    </row>
    <row r="102" spans="1:13" s="4" customFormat="1">
      <c r="A102" s="2"/>
      <c r="D102" s="2"/>
      <c r="E102" s="2"/>
      <c r="H102" s="3"/>
      <c r="I102" s="5"/>
      <c r="J102" s="51"/>
      <c r="K102" s="44"/>
      <c r="L102" s="57"/>
      <c r="M102"/>
    </row>
    <row r="103" spans="1:13" s="4" customFormat="1">
      <c r="A103" s="2"/>
      <c r="D103" s="2"/>
      <c r="E103" s="2"/>
      <c r="H103" s="3"/>
      <c r="I103" s="5"/>
      <c r="J103" s="51"/>
      <c r="K103" s="44"/>
      <c r="L103" s="57"/>
      <c r="M103"/>
    </row>
    <row r="104" spans="1:13" s="4" customFormat="1">
      <c r="A104" s="2"/>
      <c r="D104" s="2"/>
      <c r="E104" s="2"/>
      <c r="H104" s="3"/>
      <c r="I104" s="5"/>
      <c r="J104" s="51"/>
      <c r="K104" s="44"/>
      <c r="L104" s="57"/>
      <c r="M104"/>
    </row>
    <row r="105" spans="1:13" s="4" customFormat="1">
      <c r="A105" s="2"/>
      <c r="D105" s="2"/>
      <c r="E105" s="2"/>
      <c r="H105" s="3"/>
      <c r="I105" s="5"/>
      <c r="J105" s="51"/>
      <c r="K105" s="44"/>
      <c r="L105" s="57"/>
      <c r="M105"/>
    </row>
    <row r="106" spans="1:13" s="4" customFormat="1">
      <c r="A106" s="2"/>
      <c r="D106" s="2"/>
      <c r="E106" s="2"/>
      <c r="H106" s="3"/>
      <c r="I106" s="5"/>
      <c r="J106" s="51"/>
      <c r="K106" s="44"/>
      <c r="L106" s="57"/>
      <c r="M106"/>
    </row>
    <row r="107" spans="1:13" s="4" customFormat="1">
      <c r="A107" s="2"/>
      <c r="D107" s="2"/>
      <c r="E107" s="2"/>
      <c r="H107" s="3"/>
      <c r="I107" s="5"/>
      <c r="J107" s="51"/>
      <c r="K107" s="44"/>
      <c r="L107" s="57"/>
      <c r="M107"/>
    </row>
    <row r="108" spans="1:13" s="4" customFormat="1">
      <c r="A108" s="2"/>
      <c r="D108" s="2"/>
      <c r="E108" s="2"/>
      <c r="H108" s="3"/>
      <c r="I108" s="5"/>
      <c r="J108" s="51"/>
      <c r="K108" s="44"/>
      <c r="L108" s="57"/>
      <c r="M108"/>
    </row>
    <row r="109" spans="1:13" s="4" customFormat="1">
      <c r="A109" s="2"/>
      <c r="D109" s="2"/>
      <c r="E109" s="2"/>
      <c r="H109" s="3"/>
      <c r="I109" s="5"/>
      <c r="J109" s="51"/>
      <c r="K109" s="44"/>
      <c r="L109" s="57"/>
      <c r="M109"/>
    </row>
    <row r="110" spans="1:13" s="4" customFormat="1">
      <c r="A110" s="2"/>
      <c r="D110" s="2"/>
      <c r="E110" s="2"/>
      <c r="H110" s="3"/>
      <c r="I110" s="5"/>
      <c r="J110" s="51"/>
      <c r="K110" s="44"/>
      <c r="L110" s="57"/>
      <c r="M110"/>
    </row>
    <row r="111" spans="1:13" s="4" customFormat="1">
      <c r="A111" s="2"/>
      <c r="D111" s="2"/>
      <c r="E111" s="2"/>
      <c r="H111" s="3"/>
      <c r="I111" s="5"/>
      <c r="J111" s="51"/>
      <c r="K111" s="44"/>
      <c r="L111" s="57"/>
      <c r="M111"/>
    </row>
    <row r="112" spans="1:13" s="4" customFormat="1">
      <c r="A112" s="2"/>
      <c r="D112" s="2"/>
      <c r="E112" s="2"/>
      <c r="H112" s="3"/>
      <c r="I112" s="5"/>
      <c r="J112" s="51"/>
      <c r="K112" s="44"/>
      <c r="L112" s="57"/>
      <c r="M112"/>
    </row>
    <row r="113" spans="1:13" s="4" customFormat="1">
      <c r="A113" s="2"/>
      <c r="D113" s="2"/>
      <c r="E113" s="2"/>
      <c r="H113" s="3"/>
      <c r="I113" s="5"/>
      <c r="J113" s="51"/>
      <c r="K113" s="44"/>
      <c r="L113" s="57"/>
      <c r="M113"/>
    </row>
    <row r="114" spans="1:13" s="4" customFormat="1">
      <c r="A114" s="2"/>
      <c r="D114" s="2"/>
      <c r="E114" s="2"/>
      <c r="H114" s="3"/>
      <c r="I114" s="5"/>
      <c r="J114" s="51"/>
      <c r="K114" s="44"/>
      <c r="L114" s="57"/>
      <c r="M114"/>
    </row>
    <row r="115" spans="1:13" s="4" customFormat="1">
      <c r="A115" s="2"/>
      <c r="D115" s="2"/>
      <c r="E115" s="2"/>
      <c r="H115" s="3"/>
      <c r="I115" s="5"/>
      <c r="J115" s="51"/>
      <c r="K115" s="44"/>
      <c r="L115" s="57"/>
      <c r="M115"/>
    </row>
    <row r="116" spans="1:13" s="4" customFormat="1">
      <c r="A116" s="2"/>
      <c r="D116" s="2"/>
      <c r="E116" s="2"/>
      <c r="H116" s="3"/>
      <c r="I116" s="5"/>
      <c r="J116" s="51"/>
      <c r="K116" s="44"/>
      <c r="L116" s="57"/>
      <c r="M116"/>
    </row>
    <row r="117" spans="1:13" s="4" customFormat="1">
      <c r="A117" s="2"/>
      <c r="D117" s="2"/>
      <c r="E117" s="2"/>
      <c r="H117" s="3"/>
      <c r="I117" s="5"/>
      <c r="J117" s="51"/>
      <c r="K117" s="44"/>
      <c r="L117" s="57"/>
      <c r="M117"/>
    </row>
    <row r="118" spans="1:13" s="4" customFormat="1">
      <c r="A118" s="2"/>
      <c r="D118" s="2"/>
      <c r="E118" s="2"/>
      <c r="H118" s="3"/>
      <c r="I118" s="5"/>
      <c r="J118" s="51"/>
      <c r="K118" s="44"/>
      <c r="L118" s="57"/>
      <c r="M118"/>
    </row>
    <row r="119" spans="1:13" s="4" customFormat="1">
      <c r="A119" s="2"/>
      <c r="D119" s="2"/>
      <c r="E119" s="2"/>
      <c r="H119" s="3"/>
      <c r="I119" s="5"/>
      <c r="J119" s="51"/>
      <c r="K119" s="44"/>
      <c r="L119" s="57"/>
      <c r="M119"/>
    </row>
    <row r="120" spans="1:13" s="4" customFormat="1">
      <c r="A120" s="2"/>
      <c r="D120" s="2"/>
      <c r="E120" s="2"/>
      <c r="H120" s="3"/>
      <c r="I120" s="5"/>
      <c r="J120" s="51"/>
      <c r="K120" s="44"/>
      <c r="L120" s="57"/>
      <c r="M120"/>
    </row>
    <row r="121" spans="1:13" s="4" customFormat="1">
      <c r="A121" s="2"/>
      <c r="D121" s="2"/>
      <c r="E121" s="2"/>
      <c r="H121" s="3"/>
      <c r="I121" s="5"/>
      <c r="J121" s="51"/>
      <c r="K121" s="44"/>
      <c r="L121" s="57"/>
      <c r="M121"/>
    </row>
    <row r="122" spans="1:13" s="4" customFormat="1">
      <c r="A122" s="2"/>
      <c r="D122" s="2"/>
      <c r="E122" s="2"/>
      <c r="H122" s="3"/>
      <c r="I122" s="5"/>
      <c r="J122" s="51"/>
      <c r="K122" s="44"/>
      <c r="L122" s="57"/>
      <c r="M122"/>
    </row>
    <row r="123" spans="1:13" s="4" customFormat="1">
      <c r="A123" s="2"/>
      <c r="D123" s="2"/>
      <c r="E123" s="2"/>
      <c r="H123" s="3"/>
      <c r="I123" s="5"/>
      <c r="J123" s="51"/>
      <c r="K123" s="44"/>
      <c r="L123" s="57"/>
      <c r="M123"/>
    </row>
    <row r="124" spans="1:13" s="4" customFormat="1">
      <c r="A124" s="2"/>
      <c r="D124" s="2"/>
      <c r="E124" s="2"/>
      <c r="H124" s="3"/>
      <c r="I124" s="5"/>
      <c r="J124" s="51"/>
      <c r="K124" s="44"/>
      <c r="L124" s="57"/>
      <c r="M124"/>
    </row>
    <row r="125" spans="1:13" s="4" customFormat="1">
      <c r="A125" s="2"/>
      <c r="D125" s="2"/>
      <c r="E125" s="2"/>
      <c r="H125" s="3"/>
      <c r="I125" s="5"/>
      <c r="J125" s="51"/>
      <c r="K125" s="44"/>
      <c r="L125" s="57"/>
      <c r="M125"/>
    </row>
  </sheetData>
  <mergeCells count="1">
    <mergeCell ref="A1:L6"/>
  </mergeCells>
  <pageMargins left="0" right="0" top="0" bottom="0" header="0" footer="0"/>
  <pageSetup paperSize="9" scale="87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AxTel</vt:lpstr>
      <vt:lpstr>AxTel!Заголовки_для_печати</vt:lpstr>
      <vt:lpstr>AxTel!Область_печати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AxTel Headsets</dc:creator>
  <cp:lastModifiedBy>Кундий Василий</cp:lastModifiedBy>
  <cp:lastPrinted>2014-06-30T10:23:39Z</cp:lastPrinted>
  <dcterms:created xsi:type="dcterms:W3CDTF">2014-02-24T08:05:54Z</dcterms:created>
  <dcterms:modified xsi:type="dcterms:W3CDTF">2014-11-12T07:24:43Z</dcterms:modified>
</cp:coreProperties>
</file>